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Доходы" sheetId="2" r:id="rId2"/>
    <sheet name="вед. 23 год" sheetId="3" r:id="rId3"/>
    <sheet name="функцион. 23 год" sheetId="4" r:id="rId4"/>
    <sheet name="ЦСР 23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<sst xmlns="http://schemas.openxmlformats.org/spreadsheetml/2006/main" count="2328" uniqueCount="545">
  <si>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</si>
  <si>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</si>
  <si>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</si>
  <si>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</si>
  <si>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</si>
  <si>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</si>
  <si>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</si>
  <si>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</si>
  <si>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</si>
  <si>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</si>
  <si>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</si>
  <si>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</si>
  <si>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</si>
  <si>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</si>
  <si>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</si>
  <si>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</si>
  <si>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</si>
  <si>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</si>
  <si>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</si>
  <si>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</si>
  <si>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</si>
  <si>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</si>
  <si>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</si>
  <si>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</si>
  <si>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</si>
  <si>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</si>
  <si>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</si>
  <si>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</si>
  <si>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</si>
  <si>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</si>
  <si>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</si>
  <si>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</si>
  <si>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</si>
  <si>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</si>
  <si>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</si>
  <si>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</si>
  <si>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</si>
  <si>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</si>
  <si>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</si>
  <si>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</si>
  <si>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</si>
  <si>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</si>
  <si>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</si>
  <si>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</si>
  <si>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</si>
  <si>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</si>
  <si>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</si>
  <si>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</si>
  <si>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</si>
  <si>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</si>
  <si>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</si>
  <si>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</si>
  <si>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</si>
  <si>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</si>
  <si>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</si>
  <si>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</si>
  <si>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</si>
  <si>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</si>
  <si>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</si>
  <si>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</si>
  <si>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</si>
  <si>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</si>
  <si>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</si>
  <si>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</si>
  <si>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</si>
  <si>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</si>
  <si>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</si>
  <si>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</si>
  <si>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</si>
  <si>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</si>
  <si>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</si>
  <si>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</si>
  <si>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</si>
  <si>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</si>
  <si>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</si>
  <si>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</si>
  <si>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</si>
  <si>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</si>
  <si>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</si>
  <si>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</si>
  <si>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</si>
  <si>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</si>
  <si>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</si>
  <si>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</si>
  <si>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</si>
  <si>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</si>
  <si>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</si>
  <si>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</si>
  <si>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</si>
  <si>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</si>
  <si>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</si>
  <si>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</si>
  <si>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</si>
  <si>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</si>
  <si>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</si>
  <si>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</si>
  <si>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</si>
  <si>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</si>
  <si>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</si>
  <si>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</si>
  <si>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</si>
  <si>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</si>
  <si>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</si>
  <si>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</si>
  <si>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</si>
  <si>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</si>
  <si>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</si>
  <si>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</si>
  <si>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</si>
  <si>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</si>
  <si>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</si>
  <si>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</si>
  <si>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</si>
  <si>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</si>
  <si>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</si>
  <si>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</si>
  <si>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</si>
  <si>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</si>
  <si>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</si>
  <si>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</si>
  <si>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</si>
  <si>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</si>
  <si>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</si>
  <si>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</si>
  <si>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</si>
  <si>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</si>
  <si>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</si>
  <si>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</si>
  <si>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</si>
  <si>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</si>
  <si>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</si>
  <si>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</si>
  <si>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</si>
  <si>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</si>
  <si>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</si>
  <si>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</si>
  <si>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</si>
  <si>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</si>
  <si>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</si>
  <si>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</si>
  <si>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</si>
  <si>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</si>
  <si>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</si>
  <si>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</si>
  <si>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</si>
  <si>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</si>
  <si>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</si>
  <si>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</si>
  <si>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</si>
  <si>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</si>
  <si>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</si>
  <si>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</si>
  <si>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</si>
  <si>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</si>
  <si>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</si>
  <si>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</si>
  <si>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</si>
  <si>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</si>
  <si>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</si>
  <si>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</si>
  <si>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</si>
  <si>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</si>
  <si>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</si>
  <si>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</si>
  <si>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</si>
  <si>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</si>
  <si>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</si>
  <si>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</si>
  <si>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</si>
  <si>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</si>
  <si>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</si>
  <si>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</si>
  <si>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</si>
  <si>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</si>
  <si>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</si>
  <si>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</si>
  <si>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</si>
  <si>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</si>
  <si>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</si>
  <si>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</si>
  <si>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</si>
  <si>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</si>
  <si>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</si>
  <si>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</si>
  <si>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</si>
  <si>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</si>
  <si>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</si>
  <si>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</si>
  <si>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</si>
  <si>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</si>
  <si>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</si>
  <si>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</si>
  <si>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</si>
  <si>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</si>
  <si>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</si>
  <si>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</si>
  <si>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</si>
  <si>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</si>
  <si>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</si>
  <si>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</si>
  <si>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</si>
  <si>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</si>
  <si>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</si>
  <si>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</si>
  <si>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</si>
  <si>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</si>
  <si>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</si>
  <si>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</si>
  <si>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</si>
  <si>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</si>
  <si>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</si>
  <si>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</si>
  <si>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</si>
  <si>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</si>
  <si>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</si>
  <si>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</si>
  <si>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</si>
  <si>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</si>
  <si>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</si>
  <si>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</si>
  <si>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</si>
  <si>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</si>
  <si>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</si>
  <si>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</si>
  <si>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</si>
  <si>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</si>
  <si>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</si>
  <si>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</si>
  <si>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</si>
  <si>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</si>
  <si>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</si>
  <si>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</si>
  <si>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</si>
  <si>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</si>
  <si>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</si>
  <si>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</si>
  <si>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</si>
  <si>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</si>
  <si>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</si>
  <si>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</si>
  <si>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</si>
  <si>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</si>
  <si>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</si>
  <si>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</si>
  <si>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</si>
  <si>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</si>
  <si>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</si>
  <si>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</si>
  <si>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</si>
  <si>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</si>
  <si>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</si>
  <si>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</si>
  <si>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</si>
  <si>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</si>
  <si>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</si>
  <si>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</si>
  <si>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</si>
  <si>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</si>
  <si>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</si>
  <si>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</si>
  <si>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</si>
  <si>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</si>
  <si>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</si>
  <si>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</si>
  <si>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</si>
  <si>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</si>
  <si>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</si>
  <si>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</si>
  <si>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</si>
  <si>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</si>
  <si>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</si>
  <si>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</si>
  <si>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</si>
  <si>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</si>
  <si>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</si>
  <si>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</si>
  <si>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</si>
  <si>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</si>
  <si>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</si>
  <si>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</si>
  <si>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</si>
  <si>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</si>
  <si>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</si>
  <si>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</si>
  <si>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</si>
  <si>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</si>
  <si>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</si>
  <si>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</si>
  <si>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</si>
  <si>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</si>
  <si>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</si>
  <si>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</si>
  <si>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</si>
  <si>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</si>
  <si>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</si>
  <si>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</si>
  <si>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</si>
  <si>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</si>
  <si>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</si>
  <si>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</si>
  <si>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</si>
  <si>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</si>
  <si>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</si>
  <si>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</si>
  <si>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</si>
  <si>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</si>
  <si>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</si>
  <si>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</si>
  <si>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</si>
  <si>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</si>
  <si>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</si>
  <si>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</si>
  <si>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</si>
  <si>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</si>
  <si>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</si>
  <si>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</si>
  <si>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</si>
  <si>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</si>
  <si>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</si>
  <si>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</si>
  <si>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</si>
  <si>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</si>
  <si>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</si>
  <si>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</si>
  <si>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</si>
  <si>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</si>
  <si>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</si>
  <si>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</si>
  <si>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</si>
  <si>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</si>
  <si>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</si>
  <si>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</si>
  <si>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</si>
  <si>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</si>
  <si>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</si>
  <si>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</si>
  <si>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</si>
  <si>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</si>
  <si>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</si>
  <si>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</si>
  <si>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</si>
  <si>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</si>
  <si>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</si>
  <si>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</si>
  <si>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</si>
  <si>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</si>
  <si>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</si>
  <si>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</si>
  <si>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</si>
  <si>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</si>
  <si>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</si>
  <si>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</si>
  <si>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</si>
  <si>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</si>
  <si>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</si>
  <si>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</si>
  <si>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</si>
  <si>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</si>
  <si>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</si>
  <si>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</si>
  <si>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</si>
  <si>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</si>
  <si>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</si>
  <si>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</si>
  <si>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</si>
  <si>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</si>
  <si>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</si>
  <si>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</si>
  <si>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</si>
  <si>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</si>
  <si>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</si>
  <si>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</si>
  <si>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</si>
  <si>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</si>
  <si>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</si>
  <si>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</si>
  <si>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</si>
  <si>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</si>
  <si>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</si>
  <si>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</si>
  <si>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</si>
  <si>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</si>
  <si>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</si>
  <si>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</si>
  <si>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</si>
  <si>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</si>
  <si>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</si>
  <si>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</si>
  <si>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</si>
  <si>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</si>
  <si>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</si>
  <si>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</si>
  <si>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</si>
  <si>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</si>
  <si>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</si>
  <si>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</si>
  <si>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</si>
  <si>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</si>
  <si>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</si>
  <si>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</si>
  <si>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</si>
  <si>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</si>
  <si>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</si>
  <si>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</si>
  <si>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</si>
  <si>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</si>
  <si>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</si>
  <si>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</si>
  <si>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</si>
  <si>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</si>
  <si>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</si>
  <si>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</si>
  <si>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</si>
  <si>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</si>
  <si>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</si>
  <si>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</si>
  <si>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</si>
  <si>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</si>
  <si>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</si>
  <si>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</si>
  <si>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</si>
  <si>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</si>
  <si>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</si>
  <si>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</si>
  <si>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</si>
  <si>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</si>
  <si>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</si>
  <si>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</si>
  <si>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</si>
  <si>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</si>
  <si>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</si>
  <si>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</si>
  <si>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</si>
  <si>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</si>
  <si>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</si>
  <si>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</si>
  <si>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</si>
  <si>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</si>
  <si>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</si>
  <si>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</si>
  <si>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</si>
  <si>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</si>
  <si>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</si>
  <si>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</si>
  <si>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</si>
  <si>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</si>
  <si>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</si>
  <si>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</si>
  <si>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</si>
  <si>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</si>
  <si>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</si>
  <si>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</si>
  <si>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</si>
  <si>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</si>
  <si>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</si>
  <si>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</si>
  <si>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</si>
  <si>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</si>
  <si>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</si>
  <si>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</si>
  <si>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</si>
  <si>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</si>
  <si>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</si>
  <si>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</si>
  <si>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</si>
  <si>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</si>
  <si>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</si>
  <si>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</si>
  <si>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</si>
  <si>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</si>
  <si>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</si>
  <si>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</si>
  <si>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</si>
  <si>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39100Ч0030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</si>
  <si>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</si>
  <si>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</si>
  <si>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</si>
  <si>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 xml:space="preserve">            бюджета  Пинчугского  сельсовета на 2023 год  и плановый период 2024 - 2025 годов</t>
  </si>
  <si>
    <t>2025 год</t>
  </si>
  <si>
    <t>Доходы бюджета  Пинчугского сельсовета на 2023 год и плановый период 2024-2025 годов</t>
  </si>
  <si>
    <t xml:space="preserve"> 2023год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</si>
  <si>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</si>
  <si>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</si>
  <si>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Ведомственная структура расходов  бюджета Пинчугского сельсовета на 2023 год</t>
  </si>
  <si>
    <t>Текущий 2023 год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</si>
  <si>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2023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</si>
  <si>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2023 год </t>
  </si>
  <si>
    <t xml:space="preserve"> от 27.12.2022 г. №35</t>
  </si>
  <si>
    <t>от 27.12.2022 года №35</t>
  </si>
  <si>
    <t>Приложение №3 к решению
Пинчугского сельского Совета депутатов
от "27" 12.2022 г.  №35</t>
  </si>
  <si>
    <t>Приложение №5 к решению
Пинчугского сельского Совета депутатов
от "27" 12.2022 г. №35</t>
  </si>
  <si>
    <t>Приложение № 7 к решению Пинчугского сельского совета депутатов
от 27.12.2022 г. №35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</si>
  <si>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</si>
  <si>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2724</t>
  </si>
  <si>
    <t>8020027241</t>
  </si>
  <si>
    <t>10833760</t>
  </si>
  <si>
    <t>10833760,00</t>
  </si>
  <si>
    <t>394007550</t>
  </si>
  <si>
    <t>3940075550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</si>
  <si>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</si>
  <si>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</si>
  <si>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</si>
  <si>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</si>
  <si>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</si>
  <si>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8010027242</t>
  </si>
  <si>
    <t>8020027242</t>
  </si>
  <si>
    <t>831</t>
  </si>
  <si>
    <t>Исполнение судебных актов Российской Федерации и мировых соглашений по возмещению вреда</t>
  </si>
  <si>
    <t>За содействие развитию налогового потенциала в рамках подпрограммы "Благоустройство поселка Пинчуга" муниципальной программы Пинчугского сельсовета "Развитие поселка"</t>
  </si>
  <si>
    <t>3940077450</t>
  </si>
  <si>
    <t>3940080000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</si>
  <si>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</si>
  <si>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</si>
  <si>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</si>
  <si>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</si>
  <si>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</si>
  <si>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</si>
  <si>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</si>
  <si>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</si>
  <si>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</si>
  <si>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</si>
  <si>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</si>
  <si>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</si>
  <si>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</si>
  <si>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</si>
  <si>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</si>
  <si>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</si>
  <si>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</si>
  <si>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</si>
  <si>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</si>
  <si>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</si>
  <si>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</si>
  <si>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</si>
  <si>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</si>
  <si>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</si>
  <si>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</si>
  <si>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</si>
  <si>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</si>
  <si>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 от 22.12.2023 г. №26</t>
  </si>
  <si>
    <t>15710364,36</t>
  </si>
  <si>
    <t>15420132,10</t>
  </si>
  <si>
    <t>от 22.12.2023 года №26</t>
  </si>
  <si>
    <t>Приложение №3 к решению
Пинчугского сельского Совета депутатов
от "22" 12.2023 г.  №26</t>
  </si>
  <si>
    <t>Приложение №4 к решению
Пинчугского сельского Совета депутатов
от "22" 12.2023 г. №26</t>
  </si>
  <si>
    <t>Приложение № 5 к решению Пинчугского сельского совета депутатов
от 22.12.2023 г. №26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</si>
</sst>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D31" sqref="D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34" t="s">
        <v>86</v>
      </c>
      <c r="F2" s="134"/>
    </row>
    <row r="3" spans="1:6" ht="18" customHeight="1">
      <c r="A3" s="5"/>
      <c r="B3" s="5"/>
      <c r="C3" s="6"/>
      <c r="D3" s="6"/>
      <c r="E3" s="6"/>
      <c r="F3" s="7" t="s">
        <v>213</v>
      </c>
    </row>
    <row r="4" spans="1:6" ht="24.75" customHeight="1">
      <c r="A4" s="5"/>
      <c r="B4" s="5"/>
      <c r="C4" s="6"/>
      <c r="D4" s="6"/>
      <c r="E4" s="6"/>
      <c r="F4" s="14" t="s">
        <v>538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34" t="s">
        <v>86</v>
      </c>
      <c r="F6" s="134"/>
    </row>
    <row r="7" spans="1:6" ht="12.75">
      <c r="A7" s="5"/>
      <c r="B7" s="5"/>
      <c r="C7" s="6"/>
      <c r="D7" s="6"/>
      <c r="E7" s="6"/>
      <c r="F7" s="7" t="s">
        <v>213</v>
      </c>
    </row>
    <row r="8" spans="1:6" ht="12.75">
      <c r="A8" s="5"/>
      <c r="B8" s="5"/>
      <c r="C8" s="6"/>
      <c r="D8" s="6"/>
      <c r="E8" s="6"/>
      <c r="F8" s="14" t="s">
        <v>487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15" t="s">
        <v>453</v>
      </c>
      <c r="B10" s="115"/>
      <c r="C10" s="115"/>
      <c r="D10" s="115"/>
      <c r="E10" s="115"/>
      <c r="F10" s="115"/>
    </row>
    <row r="11" spans="1:6" ht="15.75">
      <c r="A11" s="115" t="s">
        <v>477</v>
      </c>
      <c r="B11" s="115"/>
      <c r="C11" s="115"/>
      <c r="D11" s="115"/>
      <c r="E11" s="115"/>
      <c r="F11" s="11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16" t="s">
        <v>50</v>
      </c>
      <c r="B13" s="117" t="s">
        <v>59</v>
      </c>
      <c r="C13" s="118"/>
      <c r="D13" s="123" t="s">
        <v>463</v>
      </c>
      <c r="E13" s="123" t="s">
        <v>470</v>
      </c>
      <c r="F13" s="121" t="s">
        <v>478</v>
      </c>
    </row>
    <row r="14" spans="1:6" ht="35.25" customHeight="1">
      <c r="A14" s="116"/>
      <c r="B14" s="119"/>
      <c r="C14" s="120"/>
      <c r="D14" s="124"/>
      <c r="E14" s="124"/>
      <c r="F14" s="122"/>
    </row>
    <row r="15" spans="1:6" ht="42.75" customHeight="1" hidden="1">
      <c r="A15" s="10" t="s">
        <v>99</v>
      </c>
      <c r="B15" s="111" t="s">
        <v>60</v>
      </c>
      <c r="C15" s="112"/>
      <c r="D15" s="13">
        <f>D23-D27</f>
        <v>290232.2599999998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160</v>
      </c>
      <c r="B16" s="125" t="s">
        <v>163</v>
      </c>
      <c r="C16" s="126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159</v>
      </c>
      <c r="B17" s="129" t="s">
        <v>162</v>
      </c>
      <c r="C17" s="130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167</v>
      </c>
      <c r="B18" s="129" t="s">
        <v>164</v>
      </c>
      <c r="C18" s="130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158</v>
      </c>
      <c r="B19" s="129" t="s">
        <v>161</v>
      </c>
      <c r="C19" s="130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166</v>
      </c>
      <c r="B20" s="129" t="s">
        <v>165</v>
      </c>
      <c r="C20" s="130"/>
      <c r="D20" s="39">
        <v>0</v>
      </c>
      <c r="E20" s="39">
        <v>0</v>
      </c>
      <c r="F20" s="39">
        <v>0</v>
      </c>
    </row>
    <row r="21" spans="1:6" ht="30.75" customHeight="1">
      <c r="A21" s="11" t="s">
        <v>99</v>
      </c>
      <c r="B21" s="125" t="s">
        <v>454</v>
      </c>
      <c r="C21" s="126"/>
      <c r="D21" s="39">
        <v>0</v>
      </c>
      <c r="E21" s="39">
        <v>0</v>
      </c>
      <c r="F21" s="39">
        <v>0</v>
      </c>
    </row>
    <row r="22" spans="1:6" ht="32.25" customHeight="1">
      <c r="A22" s="11" t="s">
        <v>156</v>
      </c>
      <c r="B22" s="129" t="s">
        <v>157</v>
      </c>
      <c r="C22" s="130"/>
      <c r="D22" s="13">
        <f>D23-D27</f>
        <v>290232.2599999998</v>
      </c>
      <c r="E22" s="13">
        <f>E23-E27</f>
        <v>0</v>
      </c>
      <c r="F22" s="13">
        <f>F23-F27</f>
        <v>0</v>
      </c>
    </row>
    <row r="23" spans="1:6" ht="15.75">
      <c r="A23" s="12" t="s">
        <v>153</v>
      </c>
      <c r="B23" s="111" t="s">
        <v>61</v>
      </c>
      <c r="C23" s="112"/>
      <c r="D23" s="13" t="str">
        <f>D24</f>
        <v>15710364,36</v>
      </c>
      <c r="E23" s="13" t="str">
        <f>E24</f>
        <v>10833760</v>
      </c>
      <c r="F23" s="13">
        <f>F24</f>
        <v>10928985</v>
      </c>
    </row>
    <row r="24" spans="1:6" ht="15">
      <c r="A24" s="11" t="s">
        <v>152</v>
      </c>
      <c r="B24" s="113" t="s">
        <v>62</v>
      </c>
      <c r="C24" s="114"/>
      <c r="D24" s="39" t="str">
        <f aca="true" t="shared" si="0" ref="D24:F25">D25</f>
        <v>15710364,36</v>
      </c>
      <c r="E24" s="39" t="str">
        <f t="shared" si="0"/>
        <v>10833760</v>
      </c>
      <c r="F24" s="39">
        <f t="shared" si="0"/>
        <v>10928985</v>
      </c>
    </row>
    <row r="25" spans="1:6" ht="22.5" customHeight="1">
      <c r="A25" s="11" t="s">
        <v>98</v>
      </c>
      <c r="B25" s="113" t="s">
        <v>63</v>
      </c>
      <c r="C25" s="114"/>
      <c r="D25" s="39" t="str">
        <f t="shared" si="0"/>
        <v>15710364,36</v>
      </c>
      <c r="E25" s="39" t="str">
        <f t="shared" si="0"/>
        <v>10833760</v>
      </c>
      <c r="F25" s="39">
        <f t="shared" si="0"/>
        <v>10928985</v>
      </c>
    </row>
    <row r="26" spans="1:6" ht="29.25" customHeight="1">
      <c r="A26" s="11" t="s">
        <v>97</v>
      </c>
      <c r="B26" s="129" t="s">
        <v>64</v>
      </c>
      <c r="C26" s="130"/>
      <c r="D26" s="40" t="s">
        <v>539</v>
      </c>
      <c r="E26" s="40" t="s">
        <v>495</v>
      </c>
      <c r="F26" s="39">
        <v>10928985</v>
      </c>
    </row>
    <row r="27" spans="1:6" ht="19.5" customHeight="1">
      <c r="A27" s="12" t="s">
        <v>155</v>
      </c>
      <c r="B27" s="132" t="s">
        <v>65</v>
      </c>
      <c r="C27" s="133"/>
      <c r="D27" s="13" t="str">
        <f>D28</f>
        <v>15420132,10</v>
      </c>
      <c r="E27" s="13" t="str">
        <f>E28</f>
        <v>10833760,00</v>
      </c>
      <c r="F27" s="13">
        <f>F28</f>
        <v>10928985</v>
      </c>
    </row>
    <row r="28" spans="1:6" ht="17.25" customHeight="1">
      <c r="A28" s="11" t="s">
        <v>154</v>
      </c>
      <c r="B28" s="113" t="s">
        <v>66</v>
      </c>
      <c r="C28" s="114"/>
      <c r="D28" s="39" t="str">
        <f aca="true" t="shared" si="1" ref="D28:F29">D29</f>
        <v>15420132,10</v>
      </c>
      <c r="E28" s="39" t="str">
        <f t="shared" si="1"/>
        <v>10833760,00</v>
      </c>
      <c r="F28" s="39">
        <f t="shared" si="1"/>
        <v>10928985</v>
      </c>
    </row>
    <row r="29" spans="1:6" ht="16.5" customHeight="1">
      <c r="A29" s="11" t="s">
        <v>96</v>
      </c>
      <c r="B29" s="127" t="s">
        <v>67</v>
      </c>
      <c r="C29" s="128"/>
      <c r="D29" s="39" t="str">
        <f t="shared" si="1"/>
        <v>15420132,10</v>
      </c>
      <c r="E29" s="39" t="str">
        <f t="shared" si="1"/>
        <v>10833760,00</v>
      </c>
      <c r="F29" s="39">
        <f t="shared" si="1"/>
        <v>10928985</v>
      </c>
    </row>
    <row r="30" spans="1:6" ht="33.75" customHeight="1">
      <c r="A30" s="11" t="s">
        <v>95</v>
      </c>
      <c r="B30" s="129" t="s">
        <v>68</v>
      </c>
      <c r="C30" s="130"/>
      <c r="D30" s="40" t="s">
        <v>540</v>
      </c>
      <c r="E30" s="40" t="s">
        <v>496</v>
      </c>
      <c r="F30" s="39">
        <v>10928985</v>
      </c>
    </row>
    <row r="31" spans="1:6" ht="18">
      <c r="A31" s="131" t="s">
        <v>69</v>
      </c>
      <c r="B31" s="131"/>
      <c r="C31" s="131"/>
      <c r="D31" s="13">
        <f>D15</f>
        <v>290232.2599999998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9">
      <selection activeCell="J49" sqref="J49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8.25" customHeight="1">
      <c r="K1" s="135"/>
      <c r="L1" s="135"/>
    </row>
    <row r="2" spans="11:12" ht="17.25" customHeight="1">
      <c r="K2" s="136" t="s">
        <v>471</v>
      </c>
      <c r="L2" s="136"/>
    </row>
    <row r="3" spans="11:12" ht="18.75" customHeight="1">
      <c r="K3" s="136" t="s">
        <v>213</v>
      </c>
      <c r="L3" s="136"/>
    </row>
    <row r="4" spans="11:12" ht="15" customHeight="1">
      <c r="K4" s="136" t="s">
        <v>541</v>
      </c>
      <c r="L4" s="136"/>
    </row>
    <row r="5" ht="9" customHeight="1"/>
    <row r="6" spans="2:12" ht="13.5" customHeight="1">
      <c r="B6" s="137" t="s">
        <v>471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2:12" ht="12.75">
      <c r="B7" s="137" t="s">
        <v>213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2:12" ht="12.75">
      <c r="B8" s="137" t="s">
        <v>488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2:12" ht="3.75" customHeight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2:12" ht="13.5" customHeight="1">
      <c r="B10" s="139" t="s">
        <v>479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2:12" ht="12" customHeight="1">
      <c r="B11" s="140" t="s">
        <v>42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0.5" customHeight="1">
      <c r="A12" s="141" t="s">
        <v>187</v>
      </c>
      <c r="B12" s="144" t="s">
        <v>94</v>
      </c>
      <c r="C12" s="145" t="s">
        <v>50</v>
      </c>
      <c r="D12" s="145"/>
      <c r="E12" s="145"/>
      <c r="F12" s="145"/>
      <c r="G12" s="145"/>
      <c r="H12" s="145"/>
      <c r="I12" s="145"/>
      <c r="J12" s="146" t="s">
        <v>480</v>
      </c>
      <c r="K12" s="147" t="s">
        <v>470</v>
      </c>
      <c r="L12" s="146" t="s">
        <v>478</v>
      </c>
    </row>
    <row r="13" spans="1:12" ht="2.25" customHeight="1">
      <c r="A13" s="142"/>
      <c r="B13" s="144"/>
      <c r="C13" s="145"/>
      <c r="D13" s="145"/>
      <c r="E13" s="145"/>
      <c r="F13" s="145"/>
      <c r="G13" s="145"/>
      <c r="H13" s="145"/>
      <c r="I13" s="145"/>
      <c r="J13" s="146"/>
      <c r="K13" s="148"/>
      <c r="L13" s="146"/>
    </row>
    <row r="14" spans="1:12" ht="96" customHeight="1">
      <c r="A14" s="143"/>
      <c r="B14" s="144"/>
      <c r="C14" s="56" t="s">
        <v>92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93</v>
      </c>
      <c r="J14" s="146"/>
      <c r="K14" s="149"/>
      <c r="L14" s="146"/>
    </row>
    <row r="15" spans="1:12" ht="11.25" customHeight="1">
      <c r="A15" s="37"/>
      <c r="B15" s="29">
        <v>1</v>
      </c>
      <c r="C15" s="138" t="s">
        <v>51</v>
      </c>
      <c r="D15" s="138"/>
      <c r="E15" s="138"/>
      <c r="F15" s="138"/>
      <c r="G15" s="138"/>
      <c r="H15" s="138"/>
      <c r="I15" s="138"/>
      <c r="J15" s="11" t="s">
        <v>128</v>
      </c>
      <c r="K15" s="11" t="s">
        <v>129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J17+J45</f>
        <v>15420132.1</v>
      </c>
      <c r="K16" s="43">
        <f>K17+K45</f>
        <v>10833760</v>
      </c>
      <c r="L16" s="43">
        <f>L17+L45</f>
        <v>10928985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J18+J26+J35+J32+J21+J41+J44</f>
        <v>1815700</v>
      </c>
      <c r="K17" s="44">
        <f>K18+K26+K35+K32+K21+K41</f>
        <v>2043134</v>
      </c>
      <c r="L17" s="44">
        <f>L18+L26+L35+L32+L21+L41</f>
        <v>2087080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180000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180000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168</v>
      </c>
      <c r="C20" s="17" t="s">
        <v>36</v>
      </c>
      <c r="D20" s="17" t="s">
        <v>43</v>
      </c>
      <c r="E20" s="17" t="s">
        <v>22</v>
      </c>
      <c r="F20" s="17" t="s">
        <v>126</v>
      </c>
      <c r="G20" s="17" t="s">
        <v>19</v>
      </c>
      <c r="H20" s="17" t="s">
        <v>46</v>
      </c>
      <c r="I20" s="17" t="s">
        <v>37</v>
      </c>
      <c r="J20" s="46">
        <v>180000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102</v>
      </c>
      <c r="C21" s="18" t="s">
        <v>34</v>
      </c>
      <c r="D21" s="18" t="s">
        <v>43</v>
      </c>
      <c r="E21" s="18" t="s">
        <v>89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495100</v>
      </c>
      <c r="K21" s="45">
        <f>K22+K23+K24+K25</f>
        <v>523600</v>
      </c>
      <c r="L21" s="45">
        <f>L22+L23+L24+L25</f>
        <v>554300</v>
      </c>
    </row>
    <row r="22" spans="1:12" ht="49.5" customHeight="1">
      <c r="A22" s="37">
        <v>7</v>
      </c>
      <c r="B22" s="54" t="s">
        <v>103</v>
      </c>
      <c r="C22" s="18" t="s">
        <v>127</v>
      </c>
      <c r="D22" s="18" t="s">
        <v>43</v>
      </c>
      <c r="E22" s="18" t="s">
        <v>89</v>
      </c>
      <c r="F22" s="18" t="s">
        <v>107</v>
      </c>
      <c r="G22" s="18" t="s">
        <v>22</v>
      </c>
      <c r="H22" s="18" t="s">
        <v>46</v>
      </c>
      <c r="I22" s="18" t="s">
        <v>37</v>
      </c>
      <c r="J22" s="47">
        <v>234500</v>
      </c>
      <c r="K22" s="48">
        <v>249800</v>
      </c>
      <c r="L22" s="48">
        <v>265100</v>
      </c>
    </row>
    <row r="23" spans="1:12" ht="59.25" customHeight="1">
      <c r="A23" s="37">
        <v>8</v>
      </c>
      <c r="B23" s="33" t="s">
        <v>104</v>
      </c>
      <c r="C23" s="18" t="s">
        <v>127</v>
      </c>
      <c r="D23" s="18" t="s">
        <v>43</v>
      </c>
      <c r="E23" s="18" t="s">
        <v>89</v>
      </c>
      <c r="F23" s="18" t="s">
        <v>108</v>
      </c>
      <c r="G23" s="18" t="s">
        <v>22</v>
      </c>
      <c r="H23" s="18" t="s">
        <v>46</v>
      </c>
      <c r="I23" s="18" t="s">
        <v>37</v>
      </c>
      <c r="J23" s="47">
        <v>1600</v>
      </c>
      <c r="K23" s="48">
        <v>1700</v>
      </c>
      <c r="L23" s="48">
        <v>1800</v>
      </c>
    </row>
    <row r="24" spans="1:12" ht="58.5" customHeight="1">
      <c r="A24" s="37">
        <v>9</v>
      </c>
      <c r="B24" s="54" t="s">
        <v>105</v>
      </c>
      <c r="C24" s="18" t="s">
        <v>127</v>
      </c>
      <c r="D24" s="18" t="s">
        <v>43</v>
      </c>
      <c r="E24" s="18" t="s">
        <v>89</v>
      </c>
      <c r="F24" s="18" t="s">
        <v>109</v>
      </c>
      <c r="G24" s="18" t="s">
        <v>22</v>
      </c>
      <c r="H24" s="18" t="s">
        <v>46</v>
      </c>
      <c r="I24" s="18" t="s">
        <v>37</v>
      </c>
      <c r="J24" s="47">
        <v>289900</v>
      </c>
      <c r="K24" s="48">
        <v>304800</v>
      </c>
      <c r="L24" s="48">
        <v>320000</v>
      </c>
    </row>
    <row r="25" spans="1:12" ht="61.5" customHeight="1">
      <c r="A25" s="37">
        <v>10</v>
      </c>
      <c r="B25" s="54" t="s">
        <v>106</v>
      </c>
      <c r="C25" s="18" t="s">
        <v>127</v>
      </c>
      <c r="D25" s="18" t="s">
        <v>43</v>
      </c>
      <c r="E25" s="18" t="s">
        <v>89</v>
      </c>
      <c r="F25" s="18" t="s">
        <v>110</v>
      </c>
      <c r="G25" s="18" t="s">
        <v>22</v>
      </c>
      <c r="H25" s="18" t="s">
        <v>46</v>
      </c>
      <c r="I25" s="18" t="s">
        <v>37</v>
      </c>
      <c r="J25" s="47">
        <v>-30900</v>
      </c>
      <c r="K25" s="48">
        <v>-32700</v>
      </c>
      <c r="L25" s="48">
        <v>-32600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262100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100000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219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100000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162100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169</v>
      </c>
      <c r="C30" s="17" t="s">
        <v>36</v>
      </c>
      <c r="D30" s="17" t="s">
        <v>43</v>
      </c>
      <c r="E30" s="17" t="s">
        <v>23</v>
      </c>
      <c r="F30" s="19" t="s">
        <v>220</v>
      </c>
      <c r="G30" s="17" t="s">
        <v>53</v>
      </c>
      <c r="H30" s="17" t="s">
        <v>46</v>
      </c>
      <c r="I30" s="17" t="s">
        <v>37</v>
      </c>
      <c r="J30" s="45">
        <v>92100</v>
      </c>
      <c r="K30" s="45">
        <v>105000</v>
      </c>
      <c r="L30" s="45">
        <v>99000</v>
      </c>
    </row>
    <row r="31" spans="1:12" ht="48">
      <c r="A31" s="37">
        <v>16</v>
      </c>
      <c r="B31" s="34" t="s">
        <v>170</v>
      </c>
      <c r="C31" s="18" t="s">
        <v>36</v>
      </c>
      <c r="D31" s="18" t="s">
        <v>43</v>
      </c>
      <c r="E31" s="18" t="s">
        <v>23</v>
      </c>
      <c r="F31" s="20" t="s">
        <v>221</v>
      </c>
      <c r="G31" s="18" t="s">
        <v>53</v>
      </c>
      <c r="H31" s="18" t="s">
        <v>46</v>
      </c>
      <c r="I31" s="18" t="s">
        <v>37</v>
      </c>
      <c r="J31" s="48">
        <v>70000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6000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6000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56</v>
      </c>
      <c r="C34" s="18" t="s">
        <v>87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6000</v>
      </c>
      <c r="K34" s="47">
        <v>7000</v>
      </c>
      <c r="L34" s="48">
        <v>7500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700000</v>
      </c>
      <c r="K35" s="45">
        <f>K36</f>
        <v>712422</v>
      </c>
      <c r="L35" s="45">
        <f>L36</f>
        <v>697109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700000</v>
      </c>
      <c r="K36" s="45">
        <f>K37+K39</f>
        <v>712422</v>
      </c>
      <c r="L36" s="45">
        <f>L37+L39</f>
        <v>697109</v>
      </c>
    </row>
    <row r="37" spans="1:12" s="2" customFormat="1" ht="51" customHeight="1" hidden="1">
      <c r="A37" s="38">
        <v>22</v>
      </c>
      <c r="B37" s="32" t="s">
        <v>145</v>
      </c>
      <c r="C37" s="17" t="s">
        <v>34</v>
      </c>
      <c r="D37" s="17" t="s">
        <v>43</v>
      </c>
      <c r="E37" s="17" t="s">
        <v>27</v>
      </c>
      <c r="F37" s="19" t="s">
        <v>173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171</v>
      </c>
      <c r="C38" s="18" t="s">
        <v>172</v>
      </c>
      <c r="D38" s="18" t="s">
        <v>43</v>
      </c>
      <c r="E38" s="18" t="s">
        <v>27</v>
      </c>
      <c r="F38" s="20" t="s">
        <v>146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700000</v>
      </c>
      <c r="K39" s="45">
        <f>K40</f>
        <v>712422</v>
      </c>
      <c r="L39" s="45">
        <f>L40</f>
        <v>697109</v>
      </c>
    </row>
    <row r="40" spans="1:12" s="2" customFormat="1" ht="63" customHeight="1">
      <c r="A40" s="38">
        <v>23</v>
      </c>
      <c r="B40" s="55" t="s">
        <v>481</v>
      </c>
      <c r="C40" s="65" t="s">
        <v>87</v>
      </c>
      <c r="D40" s="65" t="s">
        <v>43</v>
      </c>
      <c r="E40" s="65" t="s">
        <v>27</v>
      </c>
      <c r="F40" s="20" t="s">
        <v>482</v>
      </c>
      <c r="G40" s="18" t="s">
        <v>53</v>
      </c>
      <c r="H40" s="18" t="s">
        <v>46</v>
      </c>
      <c r="I40" s="18" t="s">
        <v>38</v>
      </c>
      <c r="J40" s="47">
        <v>700000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222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18" customHeight="1" hidden="1">
      <c r="A42" s="38">
        <v>31</v>
      </c>
      <c r="B42" s="55" t="s">
        <v>223</v>
      </c>
      <c r="C42" s="18" t="s">
        <v>87</v>
      </c>
      <c r="D42" s="18" t="s">
        <v>43</v>
      </c>
      <c r="E42" s="18" t="s">
        <v>222</v>
      </c>
      <c r="F42" s="20" t="s">
        <v>225</v>
      </c>
      <c r="G42" s="18" t="s">
        <v>53</v>
      </c>
      <c r="H42" s="18" t="s">
        <v>46</v>
      </c>
      <c r="I42" s="18" t="s">
        <v>226</v>
      </c>
      <c r="J42" s="45">
        <v>0</v>
      </c>
      <c r="K42" s="45"/>
      <c r="L42" s="45"/>
    </row>
    <row r="43" spans="1:12" s="2" customFormat="1" ht="21" customHeight="1" hidden="1">
      <c r="A43" s="38">
        <v>32</v>
      </c>
      <c r="B43" s="55" t="s">
        <v>224</v>
      </c>
      <c r="C43" s="18" t="s">
        <v>87</v>
      </c>
      <c r="D43" s="18" t="s">
        <v>43</v>
      </c>
      <c r="E43" s="18" t="s">
        <v>222</v>
      </c>
      <c r="F43" s="20" t="s">
        <v>227</v>
      </c>
      <c r="G43" s="18" t="s">
        <v>26</v>
      </c>
      <c r="H43" s="18" t="s">
        <v>46</v>
      </c>
      <c r="I43" s="18" t="s">
        <v>226</v>
      </c>
      <c r="J43" s="45">
        <v>0</v>
      </c>
      <c r="K43" s="45">
        <v>0</v>
      </c>
      <c r="L43" s="45">
        <v>0</v>
      </c>
    </row>
    <row r="44" spans="1:12" s="2" customFormat="1" ht="27.75" customHeight="1">
      <c r="A44" s="38"/>
      <c r="B44" s="55" t="s">
        <v>511</v>
      </c>
      <c r="C44" s="18" t="s">
        <v>87</v>
      </c>
      <c r="D44" s="18" t="s">
        <v>43</v>
      </c>
      <c r="E44" s="18" t="s">
        <v>334</v>
      </c>
      <c r="F44" s="20" t="s">
        <v>512</v>
      </c>
      <c r="G44" s="18" t="s">
        <v>53</v>
      </c>
      <c r="H44" s="18" t="s">
        <v>513</v>
      </c>
      <c r="I44" s="18" t="s">
        <v>242</v>
      </c>
      <c r="J44" s="45">
        <v>172500</v>
      </c>
      <c r="K44" s="45"/>
      <c r="L44" s="45"/>
    </row>
    <row r="45" spans="1:12" s="2" customFormat="1" ht="16.5" customHeight="1">
      <c r="A45" s="38">
        <v>24</v>
      </c>
      <c r="B45" s="59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</f>
        <v>13604432.1</v>
      </c>
      <c r="K45" s="45">
        <f>K46</f>
        <v>8790626</v>
      </c>
      <c r="L45" s="45">
        <f>L46</f>
        <v>8841905</v>
      </c>
    </row>
    <row r="46" spans="1:12" s="2" customFormat="1" ht="24">
      <c r="A46" s="38">
        <v>25</v>
      </c>
      <c r="B46" s="32" t="s">
        <v>81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5">
        <f>J47+J53+J57+J66+J67+J63+J50+J51</f>
        <v>13604432.1</v>
      </c>
      <c r="K46" s="45">
        <f>K47+K53+K57+K66+K67+K63+K50+K51</f>
        <v>8790626</v>
      </c>
      <c r="L46" s="45">
        <f>L47+L53+L57+L66+L67+L63+L50+L51</f>
        <v>8841905</v>
      </c>
    </row>
    <row r="47" spans="1:12" s="2" customFormat="1" ht="24">
      <c r="A47" s="38">
        <v>26</v>
      </c>
      <c r="B47" s="32" t="s">
        <v>82</v>
      </c>
      <c r="C47" s="17" t="s">
        <v>34</v>
      </c>
      <c r="D47" s="17" t="s">
        <v>51</v>
      </c>
      <c r="E47" s="17" t="s">
        <v>26</v>
      </c>
      <c r="F47" s="19" t="s">
        <v>228</v>
      </c>
      <c r="G47" s="17" t="s">
        <v>19</v>
      </c>
      <c r="H47" s="17" t="s">
        <v>46</v>
      </c>
      <c r="I47" s="17" t="s">
        <v>242</v>
      </c>
      <c r="J47" s="45">
        <f>J48+J49</f>
        <v>4796000</v>
      </c>
      <c r="K47" s="45">
        <f>K48+K49</f>
        <v>3836900</v>
      </c>
      <c r="L47" s="45">
        <f>L48+L49</f>
        <v>3836900</v>
      </c>
    </row>
    <row r="48" spans="1:12" ht="24">
      <c r="A48" s="37">
        <v>27</v>
      </c>
      <c r="B48" s="34" t="s">
        <v>271</v>
      </c>
      <c r="C48" s="18" t="s">
        <v>87</v>
      </c>
      <c r="D48" s="18" t="s">
        <v>51</v>
      </c>
      <c r="E48" s="18" t="s">
        <v>26</v>
      </c>
      <c r="F48" s="20" t="s">
        <v>229</v>
      </c>
      <c r="G48" s="18" t="s">
        <v>53</v>
      </c>
      <c r="H48" s="18" t="s">
        <v>239</v>
      </c>
      <c r="I48" s="18" t="s">
        <v>242</v>
      </c>
      <c r="J48" s="49">
        <v>4695100</v>
      </c>
      <c r="K48" s="61">
        <v>3756200</v>
      </c>
      <c r="L48" s="61">
        <v>3756200</v>
      </c>
    </row>
    <row r="49" spans="1:12" ht="24">
      <c r="A49" s="37">
        <v>28</v>
      </c>
      <c r="B49" s="34" t="s">
        <v>269</v>
      </c>
      <c r="C49" s="18" t="s">
        <v>87</v>
      </c>
      <c r="D49" s="18" t="s">
        <v>51</v>
      </c>
      <c r="E49" s="18" t="s">
        <v>26</v>
      </c>
      <c r="F49" s="20" t="s">
        <v>229</v>
      </c>
      <c r="G49" s="18" t="s">
        <v>53</v>
      </c>
      <c r="H49" s="18" t="s">
        <v>240</v>
      </c>
      <c r="I49" s="18" t="s">
        <v>242</v>
      </c>
      <c r="J49" s="49">
        <v>100900</v>
      </c>
      <c r="K49" s="61">
        <v>80700</v>
      </c>
      <c r="L49" s="61">
        <v>80700</v>
      </c>
    </row>
    <row r="50" spans="1:12" ht="24" customHeight="1">
      <c r="A50" s="37">
        <v>34</v>
      </c>
      <c r="B50" s="34" t="s">
        <v>272</v>
      </c>
      <c r="C50" s="18" t="s">
        <v>87</v>
      </c>
      <c r="D50" s="18" t="s">
        <v>51</v>
      </c>
      <c r="E50" s="18" t="s">
        <v>26</v>
      </c>
      <c r="F50" s="20" t="s">
        <v>268</v>
      </c>
      <c r="G50" s="18" t="s">
        <v>53</v>
      </c>
      <c r="H50" s="18" t="s">
        <v>149</v>
      </c>
      <c r="I50" s="18" t="s">
        <v>242</v>
      </c>
      <c r="J50" s="50">
        <v>14577.1</v>
      </c>
      <c r="K50" s="50">
        <v>0</v>
      </c>
      <c r="L50" s="50">
        <v>0</v>
      </c>
    </row>
    <row r="51" spans="1:12" ht="28.5" customHeight="1">
      <c r="A51" s="37">
        <v>35</v>
      </c>
      <c r="B51" s="34" t="s">
        <v>273</v>
      </c>
      <c r="C51" s="18" t="s">
        <v>87</v>
      </c>
      <c r="D51" s="18" t="s">
        <v>51</v>
      </c>
      <c r="E51" s="18" t="s">
        <v>26</v>
      </c>
      <c r="F51" s="20" t="s">
        <v>268</v>
      </c>
      <c r="G51" s="18" t="s">
        <v>53</v>
      </c>
      <c r="H51" s="18" t="s">
        <v>244</v>
      </c>
      <c r="I51" s="18" t="s">
        <v>242</v>
      </c>
      <c r="J51" s="49">
        <v>430800</v>
      </c>
      <c r="K51" s="49">
        <v>258500</v>
      </c>
      <c r="L51" s="52">
        <v>287200</v>
      </c>
    </row>
    <row r="52" spans="1:12" ht="48" hidden="1">
      <c r="A52" s="37">
        <v>36</v>
      </c>
      <c r="B52" s="34" t="s">
        <v>459</v>
      </c>
      <c r="C52" s="18" t="s">
        <v>87</v>
      </c>
      <c r="D52" s="18" t="s">
        <v>51</v>
      </c>
      <c r="E52" s="18" t="s">
        <v>26</v>
      </c>
      <c r="F52" s="20" t="s">
        <v>268</v>
      </c>
      <c r="G52" s="18" t="s">
        <v>53</v>
      </c>
      <c r="H52" s="18" t="s">
        <v>460</v>
      </c>
      <c r="I52" s="18" t="s">
        <v>242</v>
      </c>
      <c r="J52" s="49">
        <v>0</v>
      </c>
      <c r="K52" s="49"/>
      <c r="L52" s="52"/>
    </row>
    <row r="53" spans="1:12" s="2" customFormat="1" ht="24">
      <c r="A53" s="38">
        <v>37</v>
      </c>
      <c r="B53" s="32" t="s">
        <v>83</v>
      </c>
      <c r="C53" s="17" t="s">
        <v>34</v>
      </c>
      <c r="D53" s="17" t="s">
        <v>51</v>
      </c>
      <c r="E53" s="17" t="s">
        <v>26</v>
      </c>
      <c r="F53" s="19" t="s">
        <v>45</v>
      </c>
      <c r="G53" s="17" t="s">
        <v>19</v>
      </c>
      <c r="H53" s="17" t="s">
        <v>46</v>
      </c>
      <c r="I53" s="17" t="s">
        <v>242</v>
      </c>
      <c r="J53" s="45">
        <f>J54+J56</f>
        <v>605068</v>
      </c>
      <c r="K53" s="45">
        <f>K54+K56</f>
        <v>638281</v>
      </c>
      <c r="L53" s="45">
        <f>L54+L56</f>
        <v>660860</v>
      </c>
    </row>
    <row r="54" spans="1:12" ht="24">
      <c r="A54" s="37">
        <v>38</v>
      </c>
      <c r="B54" s="32" t="s">
        <v>84</v>
      </c>
      <c r="C54" s="64" t="s">
        <v>34</v>
      </c>
      <c r="D54" s="64" t="s">
        <v>51</v>
      </c>
      <c r="E54" s="64" t="s">
        <v>26</v>
      </c>
      <c r="F54" s="19" t="s">
        <v>230</v>
      </c>
      <c r="G54" s="17" t="s">
        <v>19</v>
      </c>
      <c r="H54" s="17" t="s">
        <v>46</v>
      </c>
      <c r="I54" s="17" t="s">
        <v>242</v>
      </c>
      <c r="J54" s="45">
        <f>J55</f>
        <v>589520</v>
      </c>
      <c r="K54" s="45">
        <f>K55</f>
        <v>623081</v>
      </c>
      <c r="L54" s="45">
        <f>L55</f>
        <v>645660</v>
      </c>
    </row>
    <row r="55" spans="1:12" ht="24">
      <c r="A55" s="37">
        <v>39</v>
      </c>
      <c r="B55" s="34" t="s">
        <v>270</v>
      </c>
      <c r="C55" s="18" t="s">
        <v>87</v>
      </c>
      <c r="D55" s="18" t="s">
        <v>51</v>
      </c>
      <c r="E55" s="18" t="s">
        <v>26</v>
      </c>
      <c r="F55" s="20" t="s">
        <v>230</v>
      </c>
      <c r="G55" s="18" t="s">
        <v>53</v>
      </c>
      <c r="H55" s="18" t="s">
        <v>46</v>
      </c>
      <c r="I55" s="18" t="s">
        <v>242</v>
      </c>
      <c r="J55" s="49">
        <v>589520</v>
      </c>
      <c r="K55" s="49">
        <v>623081</v>
      </c>
      <c r="L55" s="48">
        <v>645660</v>
      </c>
    </row>
    <row r="56" spans="1:12" ht="48">
      <c r="A56" s="37">
        <v>40</v>
      </c>
      <c r="B56" s="34" t="s">
        <v>274</v>
      </c>
      <c r="C56" s="18" t="s">
        <v>87</v>
      </c>
      <c r="D56" s="18" t="s">
        <v>51</v>
      </c>
      <c r="E56" s="18" t="s">
        <v>26</v>
      </c>
      <c r="F56" s="20" t="s">
        <v>275</v>
      </c>
      <c r="G56" s="18" t="s">
        <v>53</v>
      </c>
      <c r="H56" s="18" t="s">
        <v>124</v>
      </c>
      <c r="I56" s="18" t="s">
        <v>242</v>
      </c>
      <c r="J56" s="50">
        <v>15548</v>
      </c>
      <c r="K56" s="50">
        <v>15200</v>
      </c>
      <c r="L56" s="52">
        <v>15200</v>
      </c>
    </row>
    <row r="57" spans="1:12" ht="11.25" customHeight="1">
      <c r="A57" s="37">
        <v>41</v>
      </c>
      <c r="B57" s="32" t="s">
        <v>276</v>
      </c>
      <c r="C57" s="17" t="s">
        <v>87</v>
      </c>
      <c r="D57" s="17" t="s">
        <v>51</v>
      </c>
      <c r="E57" s="17" t="s">
        <v>26</v>
      </c>
      <c r="F57" s="19" t="s">
        <v>231</v>
      </c>
      <c r="G57" s="17" t="s">
        <v>53</v>
      </c>
      <c r="H57" s="17" t="s">
        <v>46</v>
      </c>
      <c r="I57" s="17" t="s">
        <v>242</v>
      </c>
      <c r="J57" s="67">
        <f>J62+J65+J58+J64+J59+J61+J60</f>
        <v>7757987</v>
      </c>
      <c r="K57" s="67">
        <f>K62+K65+K58+K64</f>
        <v>4056945</v>
      </c>
      <c r="L57" s="67">
        <f>L62+L65+L58+L64</f>
        <v>4056945</v>
      </c>
    </row>
    <row r="58" spans="1:12" ht="0.75" customHeight="1">
      <c r="A58" s="37">
        <v>42</v>
      </c>
      <c r="B58" s="34" t="s">
        <v>455</v>
      </c>
      <c r="C58" s="65" t="s">
        <v>87</v>
      </c>
      <c r="D58" s="65" t="s">
        <v>51</v>
      </c>
      <c r="E58" s="65" t="s">
        <v>26</v>
      </c>
      <c r="F58" s="20" t="s">
        <v>231</v>
      </c>
      <c r="G58" s="18" t="s">
        <v>53</v>
      </c>
      <c r="H58" s="18" t="s">
        <v>456</v>
      </c>
      <c r="I58" s="18" t="s">
        <v>242</v>
      </c>
      <c r="J58" s="99">
        <v>0</v>
      </c>
      <c r="K58" s="99">
        <v>0</v>
      </c>
      <c r="L58" s="99">
        <v>0</v>
      </c>
    </row>
    <row r="59" spans="1:12" ht="51.75" customHeight="1">
      <c r="A59" s="37">
        <v>42</v>
      </c>
      <c r="B59" s="34" t="s">
        <v>492</v>
      </c>
      <c r="C59" s="65" t="s">
        <v>87</v>
      </c>
      <c r="D59" s="65" t="s">
        <v>51</v>
      </c>
      <c r="E59" s="65" t="s">
        <v>26</v>
      </c>
      <c r="F59" s="20" t="s">
        <v>231</v>
      </c>
      <c r="G59" s="18" t="s">
        <v>53</v>
      </c>
      <c r="H59" s="18" t="s">
        <v>493</v>
      </c>
      <c r="I59" s="18" t="s">
        <v>242</v>
      </c>
      <c r="J59" s="99">
        <v>364596</v>
      </c>
      <c r="K59" s="99"/>
      <c r="L59" s="99"/>
    </row>
    <row r="60" spans="1:12" ht="51.75" customHeight="1">
      <c r="A60" s="37"/>
      <c r="B60" s="55" t="s">
        <v>514</v>
      </c>
      <c r="C60" s="65" t="s">
        <v>87</v>
      </c>
      <c r="D60" s="65" t="s">
        <v>51</v>
      </c>
      <c r="E60" s="65" t="s">
        <v>26</v>
      </c>
      <c r="F60" s="20" t="s">
        <v>231</v>
      </c>
      <c r="G60" s="18" t="s">
        <v>53</v>
      </c>
      <c r="H60" s="18" t="s">
        <v>515</v>
      </c>
      <c r="I60" s="18" t="s">
        <v>242</v>
      </c>
      <c r="J60" s="99">
        <v>1466250</v>
      </c>
      <c r="K60" s="99"/>
      <c r="L60" s="99"/>
    </row>
    <row r="61" spans="1:12" ht="27" customHeight="1">
      <c r="A61" s="37"/>
      <c r="B61" s="55" t="s">
        <v>455</v>
      </c>
      <c r="C61" s="65" t="s">
        <v>87</v>
      </c>
      <c r="D61" s="65" t="s">
        <v>51</v>
      </c>
      <c r="E61" s="65" t="s">
        <v>26</v>
      </c>
      <c r="F61" s="20" t="s">
        <v>231</v>
      </c>
      <c r="G61" s="18" t="s">
        <v>53</v>
      </c>
      <c r="H61" s="18" t="s">
        <v>456</v>
      </c>
      <c r="I61" s="18" t="s">
        <v>242</v>
      </c>
      <c r="J61" s="99">
        <v>19130</v>
      </c>
      <c r="K61" s="99"/>
      <c r="L61" s="99"/>
    </row>
    <row r="62" spans="1:12" ht="24.75" customHeight="1">
      <c r="A62" s="37">
        <v>43</v>
      </c>
      <c r="B62" s="34" t="s">
        <v>277</v>
      </c>
      <c r="C62" s="65" t="s">
        <v>87</v>
      </c>
      <c r="D62" s="65" t="s">
        <v>51</v>
      </c>
      <c r="E62" s="65" t="s">
        <v>26</v>
      </c>
      <c r="F62" s="20" t="s">
        <v>231</v>
      </c>
      <c r="G62" s="18" t="s">
        <v>53</v>
      </c>
      <c r="H62" s="18" t="s">
        <v>238</v>
      </c>
      <c r="I62" s="18" t="s">
        <v>242</v>
      </c>
      <c r="J62" s="49">
        <v>4847400</v>
      </c>
      <c r="K62" s="49">
        <v>3877900</v>
      </c>
      <c r="L62" s="52">
        <v>3877900</v>
      </c>
    </row>
    <row r="63" spans="1:12" ht="17.25" customHeight="1" hidden="1">
      <c r="A63" s="37">
        <v>35</v>
      </c>
      <c r="B63" s="55" t="s">
        <v>472</v>
      </c>
      <c r="C63" s="65" t="s">
        <v>87</v>
      </c>
      <c r="D63" s="65" t="s">
        <v>51</v>
      </c>
      <c r="E63" s="65" t="s">
        <v>26</v>
      </c>
      <c r="F63" s="20" t="s">
        <v>231</v>
      </c>
      <c r="G63" s="18" t="s">
        <v>53</v>
      </c>
      <c r="H63" s="18" t="s">
        <v>243</v>
      </c>
      <c r="I63" s="18" t="s">
        <v>242</v>
      </c>
      <c r="J63" s="49">
        <v>0</v>
      </c>
      <c r="K63" s="49"/>
      <c r="L63" s="52"/>
    </row>
    <row r="64" spans="1:12" ht="29.25" customHeight="1">
      <c r="A64" s="37">
        <v>44</v>
      </c>
      <c r="B64" s="55" t="s">
        <v>476</v>
      </c>
      <c r="C64" s="27" t="s">
        <v>87</v>
      </c>
      <c r="D64" s="27" t="s">
        <v>51</v>
      </c>
      <c r="E64" s="27" t="s">
        <v>26</v>
      </c>
      <c r="F64" s="28" t="s">
        <v>231</v>
      </c>
      <c r="G64" s="27" t="s">
        <v>53</v>
      </c>
      <c r="H64" s="27" t="s">
        <v>475</v>
      </c>
      <c r="I64" s="27" t="s">
        <v>242</v>
      </c>
      <c r="J64" s="49">
        <v>881566</v>
      </c>
      <c r="K64" s="49">
        <v>0</v>
      </c>
      <c r="L64" s="52">
        <v>0</v>
      </c>
    </row>
    <row r="65" spans="1:12" ht="39" customHeight="1">
      <c r="A65" s="37">
        <v>45</v>
      </c>
      <c r="B65" s="35" t="s">
        <v>278</v>
      </c>
      <c r="C65" s="27" t="s">
        <v>87</v>
      </c>
      <c r="D65" s="27" t="s">
        <v>51</v>
      </c>
      <c r="E65" s="27" t="s">
        <v>26</v>
      </c>
      <c r="F65" s="28" t="s">
        <v>231</v>
      </c>
      <c r="G65" s="27" t="s">
        <v>53</v>
      </c>
      <c r="H65" s="27" t="s">
        <v>150</v>
      </c>
      <c r="I65" s="27" t="s">
        <v>242</v>
      </c>
      <c r="J65" s="50">
        <v>179045</v>
      </c>
      <c r="K65" s="50">
        <v>179045</v>
      </c>
      <c r="L65" s="52">
        <v>179045</v>
      </c>
    </row>
    <row r="66" spans="1:12" ht="60" hidden="1">
      <c r="A66" s="37">
        <v>42</v>
      </c>
      <c r="B66" s="35" t="s">
        <v>241</v>
      </c>
      <c r="C66" s="27" t="s">
        <v>87</v>
      </c>
      <c r="D66" s="27" t="s">
        <v>51</v>
      </c>
      <c r="E66" s="27" t="s">
        <v>245</v>
      </c>
      <c r="F66" s="28" t="s">
        <v>246</v>
      </c>
      <c r="G66" s="27" t="s">
        <v>53</v>
      </c>
      <c r="H66" s="27" t="s">
        <v>247</v>
      </c>
      <c r="I66" s="27" t="s">
        <v>242</v>
      </c>
      <c r="J66" s="50">
        <v>0</v>
      </c>
      <c r="K66" s="50"/>
      <c r="L66" s="52"/>
    </row>
    <row r="67" spans="1:12" ht="36" hidden="1">
      <c r="A67" s="37">
        <v>43</v>
      </c>
      <c r="B67" s="42" t="s">
        <v>101</v>
      </c>
      <c r="C67" s="27" t="s">
        <v>100</v>
      </c>
      <c r="D67" s="27" t="s">
        <v>43</v>
      </c>
      <c r="E67" s="27" t="s">
        <v>222</v>
      </c>
      <c r="F67" s="28" t="s">
        <v>248</v>
      </c>
      <c r="G67" s="27" t="s">
        <v>53</v>
      </c>
      <c r="H67" s="27" t="s">
        <v>46</v>
      </c>
      <c r="I67" s="27" t="s">
        <v>226</v>
      </c>
      <c r="J67" s="50">
        <v>0</v>
      </c>
      <c r="K67" s="50"/>
      <c r="L67" s="52"/>
    </row>
    <row r="68" spans="1:12" ht="12.75">
      <c r="A68" s="37">
        <v>46</v>
      </c>
      <c r="B68" s="36" t="s">
        <v>90</v>
      </c>
      <c r="C68" s="21" t="s">
        <v>34</v>
      </c>
      <c r="D68" s="21" t="s">
        <v>21</v>
      </c>
      <c r="E68" s="21" t="s">
        <v>91</v>
      </c>
      <c r="F68" s="22" t="s">
        <v>45</v>
      </c>
      <c r="G68" s="21" t="s">
        <v>19</v>
      </c>
      <c r="H68" s="21" t="s">
        <v>46</v>
      </c>
      <c r="I68" s="21" t="s">
        <v>34</v>
      </c>
      <c r="J68" s="51">
        <f>J45+J17</f>
        <v>15420132.1</v>
      </c>
      <c r="K68" s="51">
        <f>K45+K17</f>
        <v>10833760</v>
      </c>
      <c r="L68" s="51">
        <f>L45+L17</f>
        <v>10928985</v>
      </c>
    </row>
    <row r="69" spans="1:12" ht="12.75">
      <c r="A69" s="38">
        <v>47</v>
      </c>
      <c r="B69" s="36" t="s">
        <v>35</v>
      </c>
      <c r="C69" s="17" t="s">
        <v>34</v>
      </c>
      <c r="D69" s="17" t="s">
        <v>21</v>
      </c>
      <c r="E69" s="17" t="s">
        <v>20</v>
      </c>
      <c r="F69" s="19" t="s">
        <v>45</v>
      </c>
      <c r="G69" s="17" t="s">
        <v>19</v>
      </c>
      <c r="H69" s="17" t="s">
        <v>46</v>
      </c>
      <c r="I69" s="17" t="s">
        <v>34</v>
      </c>
      <c r="J69" s="45">
        <f>J68</f>
        <v>15420132.1</v>
      </c>
      <c r="K69" s="45">
        <f>K68</f>
        <v>10833760</v>
      </c>
      <c r="L69" s="45">
        <f>L68</f>
        <v>10928985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53"/>
      <c r="L70" s="2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2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2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2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2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5"/>
  <sheetViews>
    <sheetView zoomScalePageLayoutView="0" workbookViewId="0" topLeftCell="A100">
      <selection activeCell="F64" sqref="F64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38.25" customHeight="1">
      <c r="B2" s="155" t="s">
        <v>542</v>
      </c>
      <c r="C2" s="155"/>
      <c r="D2" s="155"/>
      <c r="E2" s="155"/>
      <c r="F2" s="155"/>
    </row>
    <row r="4" spans="2:8" ht="39.75" customHeight="1">
      <c r="B4" s="155" t="s">
        <v>489</v>
      </c>
      <c r="C4" s="155"/>
      <c r="D4" s="155"/>
      <c r="E4" s="155"/>
      <c r="F4" s="155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4" t="s">
        <v>483</v>
      </c>
      <c r="B7" s="154"/>
      <c r="C7" s="154"/>
      <c r="D7" s="154"/>
      <c r="E7" s="154"/>
      <c r="F7" s="154"/>
    </row>
    <row r="9" spans="1:6" ht="12.75">
      <c r="A9" s="150" t="s">
        <v>85</v>
      </c>
      <c r="B9" s="152" t="s">
        <v>111</v>
      </c>
      <c r="C9" s="153"/>
      <c r="D9" s="153"/>
      <c r="E9" s="153"/>
      <c r="F9" s="150" t="s">
        <v>484</v>
      </c>
    </row>
    <row r="10" spans="1:6" ht="12.75">
      <c r="A10" s="151"/>
      <c r="B10" s="68" t="s">
        <v>123</v>
      </c>
      <c r="C10" s="68" t="s">
        <v>279</v>
      </c>
      <c r="D10" s="68" t="s">
        <v>112</v>
      </c>
      <c r="E10" s="68" t="s">
        <v>113</v>
      </c>
      <c r="F10" s="151"/>
    </row>
    <row r="11" spans="1:6" ht="12.75">
      <c r="A11" s="69" t="s">
        <v>43</v>
      </c>
      <c r="B11" s="69" t="s">
        <v>51</v>
      </c>
      <c r="C11" s="69" t="s">
        <v>128</v>
      </c>
      <c r="D11" s="69" t="s">
        <v>129</v>
      </c>
      <c r="E11" s="69" t="s">
        <v>280</v>
      </c>
      <c r="F11" s="69" t="s">
        <v>281</v>
      </c>
    </row>
    <row r="12" spans="1:6" ht="12.75">
      <c r="A12" s="70" t="s">
        <v>283</v>
      </c>
      <c r="B12" s="71" t="s">
        <v>284</v>
      </c>
      <c r="C12" s="71"/>
      <c r="D12" s="71"/>
      <c r="E12" s="71"/>
      <c r="F12" s="72">
        <f>F13</f>
        <v>15710364.359999998</v>
      </c>
    </row>
    <row r="13" spans="1:6" ht="12" customHeight="1">
      <c r="A13" s="73" t="s">
        <v>88</v>
      </c>
      <c r="B13" s="74" t="s">
        <v>87</v>
      </c>
      <c r="C13" s="74"/>
      <c r="D13" s="74"/>
      <c r="E13" s="74"/>
      <c r="F13" s="75">
        <f>F14+F104+F115+F126+F154+F190+F196+F209+F201</f>
        <v>15710364.359999998</v>
      </c>
    </row>
    <row r="14" spans="1:6" ht="12.75">
      <c r="A14" s="73" t="s">
        <v>3</v>
      </c>
      <c r="B14" s="74" t="s">
        <v>87</v>
      </c>
      <c r="C14" s="74" t="s">
        <v>181</v>
      </c>
      <c r="D14" s="74"/>
      <c r="E14" s="74"/>
      <c r="F14" s="75">
        <f>F15+F27+F31+F87+F91+F83</f>
        <v>8576806.489999998</v>
      </c>
    </row>
    <row r="15" spans="1:6" ht="33" customHeight="1">
      <c r="A15" s="73" t="s">
        <v>285</v>
      </c>
      <c r="B15" s="74" t="s">
        <v>87</v>
      </c>
      <c r="C15" s="74" t="s">
        <v>17</v>
      </c>
      <c r="D15" s="74"/>
      <c r="E15" s="74"/>
      <c r="F15" s="75">
        <f>F19+F16</f>
        <v>1236254.4900000002</v>
      </c>
    </row>
    <row r="16" spans="1:6" ht="33" customHeight="1">
      <c r="A16" s="73" t="s">
        <v>503</v>
      </c>
      <c r="B16" s="74" t="s">
        <v>87</v>
      </c>
      <c r="C16" s="74" t="s">
        <v>17</v>
      </c>
      <c r="D16" s="74" t="s">
        <v>504</v>
      </c>
      <c r="E16" s="74"/>
      <c r="F16" s="75">
        <f>F17+F18</f>
        <v>36178</v>
      </c>
    </row>
    <row r="17" spans="1:6" ht="22.5" customHeight="1">
      <c r="A17" s="73" t="s">
        <v>287</v>
      </c>
      <c r="B17" s="74" t="s">
        <v>87</v>
      </c>
      <c r="C17" s="74" t="s">
        <v>17</v>
      </c>
      <c r="D17" s="74" t="s">
        <v>504</v>
      </c>
      <c r="E17" s="74" t="s">
        <v>18</v>
      </c>
      <c r="F17" s="75">
        <v>27787</v>
      </c>
    </row>
    <row r="18" spans="1:6" ht="33" customHeight="1">
      <c r="A18" s="73" t="s">
        <v>215</v>
      </c>
      <c r="B18" s="74" t="s">
        <v>87</v>
      </c>
      <c r="C18" s="74" t="s">
        <v>17</v>
      </c>
      <c r="D18" s="74" t="s">
        <v>504</v>
      </c>
      <c r="E18" s="74" t="s">
        <v>214</v>
      </c>
      <c r="F18" s="75">
        <v>8391</v>
      </c>
    </row>
    <row r="19" spans="1:6" ht="33" customHeight="1">
      <c r="A19" s="73" t="s">
        <v>130</v>
      </c>
      <c r="B19" s="74" t="s">
        <v>87</v>
      </c>
      <c r="C19" s="74" t="s">
        <v>17</v>
      </c>
      <c r="D19" s="74" t="s">
        <v>188</v>
      </c>
      <c r="E19" s="74"/>
      <c r="F19" s="75">
        <f>F20+F24</f>
        <v>1200076.4900000002</v>
      </c>
    </row>
    <row r="20" spans="1:6" ht="55.5" customHeight="1">
      <c r="A20" s="73" t="s">
        <v>286</v>
      </c>
      <c r="B20" s="74" t="s">
        <v>87</v>
      </c>
      <c r="C20" s="74" t="s">
        <v>17</v>
      </c>
      <c r="D20" s="74" t="s">
        <v>188</v>
      </c>
      <c r="E20" s="74" t="s">
        <v>127</v>
      </c>
      <c r="F20" s="75">
        <f>F21+F22+F23</f>
        <v>1200076.4900000002</v>
      </c>
    </row>
    <row r="21" spans="1:6" ht="12" customHeight="1">
      <c r="A21" s="84" t="s">
        <v>287</v>
      </c>
      <c r="B21" s="85" t="s">
        <v>87</v>
      </c>
      <c r="C21" s="85" t="s">
        <v>17</v>
      </c>
      <c r="D21" s="85" t="s">
        <v>188</v>
      </c>
      <c r="E21" s="85" t="s">
        <v>18</v>
      </c>
      <c r="F21" s="86">
        <v>852205.17</v>
      </c>
    </row>
    <row r="22" spans="1:6" ht="23.25" customHeight="1">
      <c r="A22" s="84" t="s">
        <v>6</v>
      </c>
      <c r="B22" s="85" t="s">
        <v>87</v>
      </c>
      <c r="C22" s="85" t="s">
        <v>17</v>
      </c>
      <c r="D22" s="85" t="s">
        <v>188</v>
      </c>
      <c r="E22" s="85" t="s">
        <v>7</v>
      </c>
      <c r="F22" s="86">
        <v>90504.69</v>
      </c>
    </row>
    <row r="23" spans="1:6" ht="31.5" customHeight="1">
      <c r="A23" s="84" t="s">
        <v>215</v>
      </c>
      <c r="B23" s="85" t="s">
        <v>87</v>
      </c>
      <c r="C23" s="85" t="s">
        <v>17</v>
      </c>
      <c r="D23" s="85" t="s">
        <v>188</v>
      </c>
      <c r="E23" s="85" t="s">
        <v>214</v>
      </c>
      <c r="F23" s="86">
        <v>257366.63</v>
      </c>
    </row>
    <row r="24" spans="1:6" ht="33.75" customHeight="1" hidden="1">
      <c r="A24" s="73" t="s">
        <v>176</v>
      </c>
      <c r="B24" s="74" t="s">
        <v>87</v>
      </c>
      <c r="C24" s="74" t="s">
        <v>17</v>
      </c>
      <c r="D24" s="74" t="s">
        <v>464</v>
      </c>
      <c r="E24" s="74"/>
      <c r="F24" s="75">
        <f>F25</f>
        <v>0</v>
      </c>
    </row>
    <row r="25" spans="1:6" ht="33.75" customHeight="1" hidden="1">
      <c r="A25" s="73" t="s">
        <v>286</v>
      </c>
      <c r="B25" s="74" t="s">
        <v>87</v>
      </c>
      <c r="C25" s="74" t="s">
        <v>17</v>
      </c>
      <c r="D25" s="74" t="s">
        <v>464</v>
      </c>
      <c r="E25" s="74" t="s">
        <v>127</v>
      </c>
      <c r="F25" s="75">
        <f>F26</f>
        <v>0</v>
      </c>
    </row>
    <row r="26" spans="1:6" ht="24" customHeight="1" hidden="1">
      <c r="A26" s="76" t="s">
        <v>6</v>
      </c>
      <c r="B26" s="77" t="s">
        <v>87</v>
      </c>
      <c r="C26" s="77" t="s">
        <v>17</v>
      </c>
      <c r="D26" s="77" t="s">
        <v>464</v>
      </c>
      <c r="E26" s="77" t="s">
        <v>7</v>
      </c>
      <c r="F26" s="78">
        <v>0</v>
      </c>
    </row>
    <row r="27" spans="1:6" ht="41.25" customHeight="1">
      <c r="A27" s="73" t="s">
        <v>71</v>
      </c>
      <c r="B27" s="74" t="s">
        <v>87</v>
      </c>
      <c r="C27" s="74" t="s">
        <v>8</v>
      </c>
      <c r="D27" s="74"/>
      <c r="E27" s="74"/>
      <c r="F27" s="75">
        <f>F28</f>
        <v>23808</v>
      </c>
    </row>
    <row r="28" spans="1:6" ht="41.25" customHeight="1">
      <c r="A28" s="73" t="s">
        <v>10</v>
      </c>
      <c r="B28" s="74" t="s">
        <v>87</v>
      </c>
      <c r="C28" s="74" t="s">
        <v>8</v>
      </c>
      <c r="D28" s="74" t="s">
        <v>189</v>
      </c>
      <c r="E28" s="74"/>
      <c r="F28" s="75">
        <f>F29</f>
        <v>23808</v>
      </c>
    </row>
    <row r="29" spans="1:6" ht="54.75" customHeight="1">
      <c r="A29" s="73" t="s">
        <v>286</v>
      </c>
      <c r="B29" s="74" t="s">
        <v>87</v>
      </c>
      <c r="C29" s="74" t="s">
        <v>8</v>
      </c>
      <c r="D29" s="74" t="s">
        <v>189</v>
      </c>
      <c r="E29" s="74" t="s">
        <v>127</v>
      </c>
      <c r="F29" s="75">
        <f>F30</f>
        <v>23808</v>
      </c>
    </row>
    <row r="30" spans="1:6" ht="45.75" customHeight="1">
      <c r="A30" s="76" t="s">
        <v>288</v>
      </c>
      <c r="B30" s="77" t="s">
        <v>87</v>
      </c>
      <c r="C30" s="77" t="s">
        <v>8</v>
      </c>
      <c r="D30" s="77" t="s">
        <v>189</v>
      </c>
      <c r="E30" s="77" t="s">
        <v>289</v>
      </c>
      <c r="F30" s="78">
        <v>23808</v>
      </c>
    </row>
    <row r="31" spans="1:6" ht="42.75" customHeight="1">
      <c r="A31" s="73" t="s">
        <v>72</v>
      </c>
      <c r="B31" s="74" t="s">
        <v>87</v>
      </c>
      <c r="C31" s="74" t="s">
        <v>11</v>
      </c>
      <c r="D31" s="74"/>
      <c r="E31" s="74"/>
      <c r="F31" s="75">
        <f>F42+F52+F56+F59+F64+F71+F74+F77+F80+F32+F68+F35+F39</f>
        <v>7290195.999999999</v>
      </c>
    </row>
    <row r="32" spans="1:6" ht="65.25" customHeight="1" hidden="1">
      <c r="A32" s="73" t="s">
        <v>131</v>
      </c>
      <c r="B32" s="74" t="s">
        <v>87</v>
      </c>
      <c r="C32" s="74" t="s">
        <v>11</v>
      </c>
      <c r="D32" s="74" t="s">
        <v>190</v>
      </c>
      <c r="E32" s="74"/>
      <c r="F32" s="75">
        <f>F33</f>
        <v>0</v>
      </c>
    </row>
    <row r="33" spans="1:6" ht="22.5" customHeight="1" hidden="1">
      <c r="A33" s="73" t="s">
        <v>290</v>
      </c>
      <c r="B33" s="74" t="s">
        <v>87</v>
      </c>
      <c r="C33" s="74" t="s">
        <v>11</v>
      </c>
      <c r="D33" s="74" t="s">
        <v>190</v>
      </c>
      <c r="E33" s="74" t="s">
        <v>185</v>
      </c>
      <c r="F33" s="75">
        <f>F34</f>
        <v>0</v>
      </c>
    </row>
    <row r="34" spans="1:6" ht="12.75" hidden="1">
      <c r="A34" s="80" t="s">
        <v>291</v>
      </c>
      <c r="B34" s="81" t="s">
        <v>87</v>
      </c>
      <c r="C34" s="81" t="s">
        <v>11</v>
      </c>
      <c r="D34" s="108" t="s">
        <v>190</v>
      </c>
      <c r="E34" s="81" t="s">
        <v>9</v>
      </c>
      <c r="F34" s="109">
        <v>0</v>
      </c>
    </row>
    <row r="35" spans="1:6" ht="58.5" customHeight="1">
      <c r="A35" s="73" t="s">
        <v>492</v>
      </c>
      <c r="B35" s="94" t="s">
        <v>87</v>
      </c>
      <c r="C35" s="94" t="s">
        <v>11</v>
      </c>
      <c r="D35" s="94" t="s">
        <v>494</v>
      </c>
      <c r="E35" s="94" t="s">
        <v>127</v>
      </c>
      <c r="F35" s="88">
        <f>F36</f>
        <v>233500</v>
      </c>
    </row>
    <row r="36" spans="1:6" ht="52.5">
      <c r="A36" s="73" t="s">
        <v>286</v>
      </c>
      <c r="B36" s="94" t="s">
        <v>87</v>
      </c>
      <c r="C36" s="94" t="s">
        <v>11</v>
      </c>
      <c r="D36" s="94" t="s">
        <v>494</v>
      </c>
      <c r="E36" s="94" t="s">
        <v>127</v>
      </c>
      <c r="F36" s="88">
        <f>F37+F38</f>
        <v>233500</v>
      </c>
    </row>
    <row r="37" spans="1:6" ht="12" customHeight="1">
      <c r="A37" s="84" t="s">
        <v>287</v>
      </c>
      <c r="B37" s="85" t="s">
        <v>87</v>
      </c>
      <c r="C37" s="85" t="s">
        <v>11</v>
      </c>
      <c r="D37" s="85" t="s">
        <v>494</v>
      </c>
      <c r="E37" s="85" t="s">
        <v>18</v>
      </c>
      <c r="F37" s="89">
        <v>179339</v>
      </c>
    </row>
    <row r="38" spans="1:6" ht="33.75">
      <c r="A38" s="84" t="s">
        <v>215</v>
      </c>
      <c r="B38" s="85" t="s">
        <v>87</v>
      </c>
      <c r="C38" s="85" t="s">
        <v>11</v>
      </c>
      <c r="D38" s="85" t="s">
        <v>494</v>
      </c>
      <c r="E38" s="85" t="s">
        <v>214</v>
      </c>
      <c r="F38" s="89">
        <v>54161</v>
      </c>
    </row>
    <row r="39" spans="1:6" ht="52.5">
      <c r="A39" s="73" t="s">
        <v>503</v>
      </c>
      <c r="B39" s="74" t="s">
        <v>87</v>
      </c>
      <c r="C39" s="74" t="s">
        <v>11</v>
      </c>
      <c r="D39" s="74" t="s">
        <v>505</v>
      </c>
      <c r="E39" s="74" t="s">
        <v>127</v>
      </c>
      <c r="F39" s="89">
        <f>F40+F41</f>
        <v>94918</v>
      </c>
    </row>
    <row r="40" spans="1:6" ht="21">
      <c r="A40" s="73" t="s">
        <v>287</v>
      </c>
      <c r="B40" s="74" t="s">
        <v>87</v>
      </c>
      <c r="C40" s="74" t="s">
        <v>11</v>
      </c>
      <c r="D40" s="74" t="s">
        <v>505</v>
      </c>
      <c r="E40" s="74" t="s">
        <v>18</v>
      </c>
      <c r="F40" s="89">
        <v>73277</v>
      </c>
    </row>
    <row r="41" spans="1:6" ht="33.75" customHeight="1">
      <c r="A41" s="73" t="s">
        <v>215</v>
      </c>
      <c r="B41" s="74" t="s">
        <v>87</v>
      </c>
      <c r="C41" s="74" t="s">
        <v>11</v>
      </c>
      <c r="D41" s="74" t="s">
        <v>505</v>
      </c>
      <c r="E41" s="74" t="s">
        <v>214</v>
      </c>
      <c r="F41" s="89">
        <v>21641</v>
      </c>
    </row>
    <row r="42" spans="1:6" ht="31.5" customHeight="1">
      <c r="A42" s="73" t="s">
        <v>132</v>
      </c>
      <c r="B42" s="74" t="s">
        <v>87</v>
      </c>
      <c r="C42" s="74" t="s">
        <v>11</v>
      </c>
      <c r="D42" s="74" t="s">
        <v>191</v>
      </c>
      <c r="E42" s="74"/>
      <c r="F42" s="75">
        <f>F43+F47+F49</f>
        <v>3968125.03</v>
      </c>
    </row>
    <row r="43" spans="1:6" ht="53.25" customHeight="1">
      <c r="A43" s="73" t="s">
        <v>286</v>
      </c>
      <c r="B43" s="74" t="s">
        <v>87</v>
      </c>
      <c r="C43" s="74" t="s">
        <v>11</v>
      </c>
      <c r="D43" s="74" t="s">
        <v>191</v>
      </c>
      <c r="E43" s="74" t="s">
        <v>127</v>
      </c>
      <c r="F43" s="75">
        <f>F44+F45+F46</f>
        <v>2993608.2</v>
      </c>
    </row>
    <row r="44" spans="1:6" ht="22.5" customHeight="1">
      <c r="A44" s="107" t="s">
        <v>287</v>
      </c>
      <c r="B44" s="77" t="s">
        <v>87</v>
      </c>
      <c r="C44" s="77" t="s">
        <v>11</v>
      </c>
      <c r="D44" s="77" t="s">
        <v>191</v>
      </c>
      <c r="E44" s="77" t="s">
        <v>18</v>
      </c>
      <c r="F44" s="78">
        <v>2294892.49</v>
      </c>
    </row>
    <row r="45" spans="1:6" ht="22.5" customHeight="1">
      <c r="A45" s="76" t="s">
        <v>6</v>
      </c>
      <c r="B45" s="77" t="s">
        <v>87</v>
      </c>
      <c r="C45" s="77" t="s">
        <v>11</v>
      </c>
      <c r="D45" s="77" t="s">
        <v>191</v>
      </c>
      <c r="E45" s="77" t="s">
        <v>7</v>
      </c>
      <c r="F45" s="78">
        <v>3971.34</v>
      </c>
    </row>
    <row r="46" spans="1:6" ht="35.25" customHeight="1">
      <c r="A46" s="76" t="s">
        <v>215</v>
      </c>
      <c r="B46" s="77" t="s">
        <v>87</v>
      </c>
      <c r="C46" s="77" t="s">
        <v>11</v>
      </c>
      <c r="D46" s="77" t="s">
        <v>191</v>
      </c>
      <c r="E46" s="77" t="s">
        <v>214</v>
      </c>
      <c r="F46" s="78">
        <v>694744.37</v>
      </c>
    </row>
    <row r="47" spans="1:6" ht="21.75" customHeight="1">
      <c r="A47" s="73" t="s">
        <v>290</v>
      </c>
      <c r="B47" s="74" t="s">
        <v>87</v>
      </c>
      <c r="C47" s="74" t="s">
        <v>11</v>
      </c>
      <c r="D47" s="74" t="s">
        <v>191</v>
      </c>
      <c r="E47" s="74" t="s">
        <v>185</v>
      </c>
      <c r="F47" s="75">
        <f>F48</f>
        <v>959601.47</v>
      </c>
    </row>
    <row r="48" spans="1:6" ht="12.75">
      <c r="A48" s="76" t="s">
        <v>291</v>
      </c>
      <c r="B48" s="77" t="s">
        <v>87</v>
      </c>
      <c r="C48" s="77" t="s">
        <v>11</v>
      </c>
      <c r="D48" s="77" t="s">
        <v>191</v>
      </c>
      <c r="E48" s="77" t="s">
        <v>9</v>
      </c>
      <c r="F48" s="78">
        <v>959601.47</v>
      </c>
    </row>
    <row r="49" spans="1:6" ht="12.75">
      <c r="A49" s="73" t="s">
        <v>184</v>
      </c>
      <c r="B49" s="74" t="s">
        <v>87</v>
      </c>
      <c r="C49" s="74" t="s">
        <v>11</v>
      </c>
      <c r="D49" s="74" t="s">
        <v>191</v>
      </c>
      <c r="E49" s="74" t="s">
        <v>292</v>
      </c>
      <c r="F49" s="75">
        <f>F51+F50</f>
        <v>14915.36</v>
      </c>
    </row>
    <row r="50" spans="1:6" ht="22.5">
      <c r="A50" s="84" t="s">
        <v>507</v>
      </c>
      <c r="B50" s="85" t="s">
        <v>87</v>
      </c>
      <c r="C50" s="85" t="s">
        <v>11</v>
      </c>
      <c r="D50" s="85" t="s">
        <v>191</v>
      </c>
      <c r="E50" s="74" t="s">
        <v>506</v>
      </c>
      <c r="F50" s="75">
        <v>9917.11</v>
      </c>
    </row>
    <row r="51" spans="1:6" ht="12.75">
      <c r="A51" s="76" t="s">
        <v>255</v>
      </c>
      <c r="B51" s="77" t="s">
        <v>87</v>
      </c>
      <c r="C51" s="77" t="s">
        <v>11</v>
      </c>
      <c r="D51" s="77" t="s">
        <v>191</v>
      </c>
      <c r="E51" s="77" t="s">
        <v>237</v>
      </c>
      <c r="F51" s="78">
        <v>4998.25</v>
      </c>
    </row>
    <row r="52" spans="1:6" ht="63.75" customHeight="1">
      <c r="A52" s="73" t="s">
        <v>293</v>
      </c>
      <c r="B52" s="74" t="s">
        <v>87</v>
      </c>
      <c r="C52" s="74" t="s">
        <v>11</v>
      </c>
      <c r="D52" s="74" t="s">
        <v>195</v>
      </c>
      <c r="E52" s="74"/>
      <c r="F52" s="75">
        <f>F53</f>
        <v>549536.1900000001</v>
      </c>
    </row>
    <row r="53" spans="1:6" ht="53.25" customHeight="1">
      <c r="A53" s="73" t="s">
        <v>286</v>
      </c>
      <c r="B53" s="74" t="s">
        <v>87</v>
      </c>
      <c r="C53" s="74" t="s">
        <v>11</v>
      </c>
      <c r="D53" s="74" t="s">
        <v>195</v>
      </c>
      <c r="E53" s="74" t="s">
        <v>127</v>
      </c>
      <c r="F53" s="75">
        <f>F54+F55</f>
        <v>549536.1900000001</v>
      </c>
    </row>
    <row r="54" spans="1:6" ht="12.75" customHeight="1">
      <c r="A54" s="84" t="s">
        <v>287</v>
      </c>
      <c r="B54" s="85" t="s">
        <v>87</v>
      </c>
      <c r="C54" s="85" t="s">
        <v>11</v>
      </c>
      <c r="D54" s="85" t="s">
        <v>195</v>
      </c>
      <c r="E54" s="85" t="s">
        <v>18</v>
      </c>
      <c r="F54" s="86">
        <v>420913.58</v>
      </c>
    </row>
    <row r="55" spans="1:6" ht="33.75" customHeight="1">
      <c r="A55" s="84" t="s">
        <v>215</v>
      </c>
      <c r="B55" s="85" t="s">
        <v>87</v>
      </c>
      <c r="C55" s="85" t="s">
        <v>11</v>
      </c>
      <c r="D55" s="85" t="s">
        <v>195</v>
      </c>
      <c r="E55" s="85" t="s">
        <v>214</v>
      </c>
      <c r="F55" s="86">
        <v>128622.61</v>
      </c>
    </row>
    <row r="56" spans="1:6" ht="42.75" customHeight="1" hidden="1">
      <c r="A56" s="73" t="s">
        <v>176</v>
      </c>
      <c r="B56" s="74" t="s">
        <v>87</v>
      </c>
      <c r="C56" s="74" t="s">
        <v>11</v>
      </c>
      <c r="D56" s="74" t="s">
        <v>193</v>
      </c>
      <c r="E56" s="74"/>
      <c r="F56" s="75">
        <f>F57</f>
        <v>0</v>
      </c>
    </row>
    <row r="57" spans="1:6" ht="52.5" customHeight="1" hidden="1">
      <c r="A57" s="73" t="s">
        <v>286</v>
      </c>
      <c r="B57" s="74" t="s">
        <v>87</v>
      </c>
      <c r="C57" s="74" t="s">
        <v>11</v>
      </c>
      <c r="D57" s="74" t="s">
        <v>193</v>
      </c>
      <c r="E57" s="74" t="s">
        <v>127</v>
      </c>
      <c r="F57" s="75">
        <f>F58</f>
        <v>0</v>
      </c>
    </row>
    <row r="58" spans="1:6" ht="23.25" customHeight="1" hidden="1">
      <c r="A58" s="76" t="s">
        <v>6</v>
      </c>
      <c r="B58" s="77" t="s">
        <v>87</v>
      </c>
      <c r="C58" s="77" t="s">
        <v>11</v>
      </c>
      <c r="D58" s="77" t="s">
        <v>193</v>
      </c>
      <c r="E58" s="77" t="s">
        <v>7</v>
      </c>
      <c r="F58" s="78">
        <v>0</v>
      </c>
    </row>
    <row r="59" spans="1:6" ht="55.5" customHeight="1">
      <c r="A59" s="73" t="s">
        <v>175</v>
      </c>
      <c r="B59" s="74" t="s">
        <v>87</v>
      </c>
      <c r="C59" s="74" t="s">
        <v>11</v>
      </c>
      <c r="D59" s="74" t="s">
        <v>192</v>
      </c>
      <c r="E59" s="74"/>
      <c r="F59" s="75">
        <f>F60</f>
        <v>1209584.67</v>
      </c>
    </row>
    <row r="60" spans="1:6" ht="55.5" customHeight="1">
      <c r="A60" s="73" t="s">
        <v>286</v>
      </c>
      <c r="B60" s="74" t="s">
        <v>87</v>
      </c>
      <c r="C60" s="74" t="s">
        <v>11</v>
      </c>
      <c r="D60" s="74" t="s">
        <v>192</v>
      </c>
      <c r="E60" s="74" t="s">
        <v>127</v>
      </c>
      <c r="F60" s="75">
        <f>F61+F63+F62</f>
        <v>1209584.67</v>
      </c>
    </row>
    <row r="61" spans="1:6" ht="11.25" customHeight="1">
      <c r="A61" s="80" t="s">
        <v>287</v>
      </c>
      <c r="B61" s="81" t="s">
        <v>87</v>
      </c>
      <c r="C61" s="81" t="s">
        <v>11</v>
      </c>
      <c r="D61" s="81" t="s">
        <v>192</v>
      </c>
      <c r="E61" s="81" t="s">
        <v>18</v>
      </c>
      <c r="F61" s="82">
        <v>930178.2</v>
      </c>
    </row>
    <row r="62" spans="1:6" ht="0.75" customHeight="1">
      <c r="A62" s="84" t="s">
        <v>6</v>
      </c>
      <c r="B62" s="85" t="s">
        <v>87</v>
      </c>
      <c r="C62" s="85" t="s">
        <v>11</v>
      </c>
      <c r="D62" s="85" t="s">
        <v>192</v>
      </c>
      <c r="E62" s="85" t="s">
        <v>7</v>
      </c>
      <c r="F62" s="86">
        <v>0</v>
      </c>
    </row>
    <row r="63" spans="1:6" ht="35.25" customHeight="1">
      <c r="A63" s="76" t="s">
        <v>215</v>
      </c>
      <c r="B63" s="77" t="s">
        <v>87</v>
      </c>
      <c r="C63" s="77" t="s">
        <v>11</v>
      </c>
      <c r="D63" s="77" t="s">
        <v>192</v>
      </c>
      <c r="E63" s="77" t="s">
        <v>214</v>
      </c>
      <c r="F63" s="78">
        <v>279406.47</v>
      </c>
    </row>
    <row r="64" spans="1:6" ht="32.25" customHeight="1">
      <c r="A64" s="73" t="s">
        <v>177</v>
      </c>
      <c r="B64" s="74" t="s">
        <v>87</v>
      </c>
      <c r="C64" s="74" t="s">
        <v>11</v>
      </c>
      <c r="D64" s="74" t="s">
        <v>194</v>
      </c>
      <c r="E64" s="74"/>
      <c r="F64" s="75">
        <f>F65</f>
        <v>1089134.67</v>
      </c>
    </row>
    <row r="65" spans="1:6" ht="24" customHeight="1">
      <c r="A65" s="73" t="s">
        <v>290</v>
      </c>
      <c r="B65" s="74" t="s">
        <v>87</v>
      </c>
      <c r="C65" s="74" t="s">
        <v>11</v>
      </c>
      <c r="D65" s="74" t="s">
        <v>194</v>
      </c>
      <c r="E65" s="74" t="s">
        <v>185</v>
      </c>
      <c r="F65" s="75">
        <f>F66+F67</f>
        <v>1089134.67</v>
      </c>
    </row>
    <row r="66" spans="1:6" ht="12.75">
      <c r="A66" s="76" t="s">
        <v>291</v>
      </c>
      <c r="B66" s="77" t="s">
        <v>87</v>
      </c>
      <c r="C66" s="77" t="s">
        <v>11</v>
      </c>
      <c r="D66" s="81" t="s">
        <v>194</v>
      </c>
      <c r="E66" s="77" t="s">
        <v>9</v>
      </c>
      <c r="F66" s="78">
        <v>11243.38</v>
      </c>
    </row>
    <row r="67" spans="1:6" ht="12.75">
      <c r="A67" s="80" t="s">
        <v>466</v>
      </c>
      <c r="B67" s="81" t="s">
        <v>87</v>
      </c>
      <c r="C67" s="81" t="s">
        <v>11</v>
      </c>
      <c r="D67" s="85" t="s">
        <v>194</v>
      </c>
      <c r="E67" s="81" t="s">
        <v>467</v>
      </c>
      <c r="F67" s="82">
        <v>1077891.29</v>
      </c>
    </row>
    <row r="68" spans="1:6" ht="45">
      <c r="A68" s="106" t="s">
        <v>468</v>
      </c>
      <c r="B68" s="94" t="s">
        <v>87</v>
      </c>
      <c r="C68" s="94" t="s">
        <v>11</v>
      </c>
      <c r="D68" s="94" t="s">
        <v>469</v>
      </c>
      <c r="E68" s="94"/>
      <c r="F68" s="88">
        <f>F69</f>
        <v>12406.8</v>
      </c>
    </row>
    <row r="69" spans="1:6" ht="21">
      <c r="A69" s="73" t="s">
        <v>290</v>
      </c>
      <c r="B69" s="94" t="s">
        <v>87</v>
      </c>
      <c r="C69" s="94" t="s">
        <v>11</v>
      </c>
      <c r="D69" s="94" t="s">
        <v>469</v>
      </c>
      <c r="E69" s="94" t="s">
        <v>185</v>
      </c>
      <c r="F69" s="88">
        <f>F70</f>
        <v>12406.8</v>
      </c>
    </row>
    <row r="70" spans="1:6" ht="12.75">
      <c r="A70" s="76" t="s">
        <v>291</v>
      </c>
      <c r="B70" s="85" t="s">
        <v>87</v>
      </c>
      <c r="C70" s="85" t="s">
        <v>11</v>
      </c>
      <c r="D70" s="85" t="s">
        <v>469</v>
      </c>
      <c r="E70" s="85" t="s">
        <v>9</v>
      </c>
      <c r="F70" s="86">
        <v>12406.8</v>
      </c>
    </row>
    <row r="71" spans="1:6" ht="30.75" customHeight="1" hidden="1">
      <c r="A71" s="73" t="s">
        <v>294</v>
      </c>
      <c r="B71" s="74" t="s">
        <v>87</v>
      </c>
      <c r="C71" s="74" t="s">
        <v>11</v>
      </c>
      <c r="D71" s="74" t="s">
        <v>212</v>
      </c>
      <c r="E71" s="74"/>
      <c r="F71" s="75">
        <f>F72</f>
        <v>0</v>
      </c>
    </row>
    <row r="72" spans="1:6" ht="21" customHeight="1" hidden="1">
      <c r="A72" s="73" t="s">
        <v>290</v>
      </c>
      <c r="B72" s="74" t="s">
        <v>87</v>
      </c>
      <c r="C72" s="74" t="s">
        <v>11</v>
      </c>
      <c r="D72" s="74" t="s">
        <v>212</v>
      </c>
      <c r="E72" s="74" t="s">
        <v>185</v>
      </c>
      <c r="F72" s="75">
        <f>F73</f>
        <v>0</v>
      </c>
    </row>
    <row r="73" spans="1:6" ht="12.75" hidden="1">
      <c r="A73" s="76" t="s">
        <v>291</v>
      </c>
      <c r="B73" s="77" t="s">
        <v>87</v>
      </c>
      <c r="C73" s="77" t="s">
        <v>11</v>
      </c>
      <c r="D73" s="77" t="s">
        <v>212</v>
      </c>
      <c r="E73" s="77" t="s">
        <v>9</v>
      </c>
      <c r="F73" s="78">
        <v>0</v>
      </c>
    </row>
    <row r="74" spans="1:6" ht="21" customHeight="1">
      <c r="A74" s="73" t="s">
        <v>295</v>
      </c>
      <c r="B74" s="74" t="s">
        <v>87</v>
      </c>
      <c r="C74" s="74" t="s">
        <v>11</v>
      </c>
      <c r="D74" s="74" t="s">
        <v>211</v>
      </c>
      <c r="E74" s="74"/>
      <c r="F74" s="75">
        <f>F75</f>
        <v>78617.64</v>
      </c>
    </row>
    <row r="75" spans="1:6" ht="20.25" customHeight="1">
      <c r="A75" s="73" t="s">
        <v>290</v>
      </c>
      <c r="B75" s="74" t="s">
        <v>87</v>
      </c>
      <c r="C75" s="74" t="s">
        <v>11</v>
      </c>
      <c r="D75" s="74" t="s">
        <v>211</v>
      </c>
      <c r="E75" s="74" t="s">
        <v>185</v>
      </c>
      <c r="F75" s="75">
        <f>F76</f>
        <v>78617.64</v>
      </c>
    </row>
    <row r="76" spans="1:6" ht="12.75">
      <c r="A76" s="80" t="s">
        <v>466</v>
      </c>
      <c r="B76" s="77" t="s">
        <v>87</v>
      </c>
      <c r="C76" s="77" t="s">
        <v>11</v>
      </c>
      <c r="D76" s="77" t="s">
        <v>211</v>
      </c>
      <c r="E76" s="77" t="s">
        <v>467</v>
      </c>
      <c r="F76" s="78">
        <v>78617.64</v>
      </c>
    </row>
    <row r="77" spans="1:6" ht="177.75" customHeight="1">
      <c r="A77" s="79" t="s">
        <v>133</v>
      </c>
      <c r="B77" s="74" t="s">
        <v>87</v>
      </c>
      <c r="C77" s="74" t="s">
        <v>11</v>
      </c>
      <c r="D77" s="74" t="s">
        <v>196</v>
      </c>
      <c r="E77" s="74"/>
      <c r="F77" s="75">
        <f>F78</f>
        <v>53019</v>
      </c>
    </row>
    <row r="78" spans="1:6" ht="12.75">
      <c r="A78" s="73" t="s">
        <v>296</v>
      </c>
      <c r="B78" s="74" t="s">
        <v>87</v>
      </c>
      <c r="C78" s="74" t="s">
        <v>11</v>
      </c>
      <c r="D78" s="74" t="s">
        <v>196</v>
      </c>
      <c r="E78" s="74" t="s">
        <v>186</v>
      </c>
      <c r="F78" s="75">
        <f>F79</f>
        <v>53019</v>
      </c>
    </row>
    <row r="79" spans="1:6" ht="12.75">
      <c r="A79" s="76" t="s">
        <v>75</v>
      </c>
      <c r="B79" s="77" t="s">
        <v>87</v>
      </c>
      <c r="C79" s="77" t="s">
        <v>11</v>
      </c>
      <c r="D79" s="77" t="s">
        <v>196</v>
      </c>
      <c r="E79" s="77" t="s">
        <v>118</v>
      </c>
      <c r="F79" s="78">
        <v>53019</v>
      </c>
    </row>
    <row r="80" spans="1:6" ht="64.5" customHeight="1">
      <c r="A80" s="73" t="s">
        <v>249</v>
      </c>
      <c r="B80" s="74" t="s">
        <v>87</v>
      </c>
      <c r="C80" s="74" t="s">
        <v>11</v>
      </c>
      <c r="D80" s="74" t="s">
        <v>250</v>
      </c>
      <c r="E80" s="74"/>
      <c r="F80" s="75">
        <f>F81</f>
        <v>1354</v>
      </c>
    </row>
    <row r="81" spans="1:6" ht="12.75">
      <c r="A81" s="73" t="s">
        <v>296</v>
      </c>
      <c r="B81" s="74" t="s">
        <v>87</v>
      </c>
      <c r="C81" s="74" t="s">
        <v>11</v>
      </c>
      <c r="D81" s="74" t="s">
        <v>250</v>
      </c>
      <c r="E81" s="74" t="s">
        <v>186</v>
      </c>
      <c r="F81" s="75">
        <f>F82</f>
        <v>1354</v>
      </c>
    </row>
    <row r="82" spans="1:6" ht="9.75" customHeight="1">
      <c r="A82" s="76" t="s">
        <v>75</v>
      </c>
      <c r="B82" s="77" t="s">
        <v>87</v>
      </c>
      <c r="C82" s="77" t="s">
        <v>11</v>
      </c>
      <c r="D82" s="77" t="s">
        <v>250</v>
      </c>
      <c r="E82" s="77" t="s">
        <v>118</v>
      </c>
      <c r="F82" s="78">
        <v>1354</v>
      </c>
    </row>
    <row r="83" spans="1:6" ht="16.5" customHeight="1" hidden="1">
      <c r="A83" s="73" t="s">
        <v>297</v>
      </c>
      <c r="B83" s="74" t="s">
        <v>87</v>
      </c>
      <c r="C83" s="74" t="s">
        <v>251</v>
      </c>
      <c r="D83" s="74"/>
      <c r="E83" s="74"/>
      <c r="F83" s="75">
        <f>F84</f>
        <v>0</v>
      </c>
    </row>
    <row r="84" spans="1:6" ht="30.75" customHeight="1" hidden="1">
      <c r="A84" s="73" t="s">
        <v>298</v>
      </c>
      <c r="B84" s="74" t="s">
        <v>87</v>
      </c>
      <c r="C84" s="74" t="s">
        <v>251</v>
      </c>
      <c r="D84" s="74" t="s">
        <v>252</v>
      </c>
      <c r="E84" s="74"/>
      <c r="F84" s="75">
        <f>F85</f>
        <v>0</v>
      </c>
    </row>
    <row r="85" spans="1:6" ht="14.25" customHeight="1" hidden="1">
      <c r="A85" s="73" t="s">
        <v>184</v>
      </c>
      <c r="B85" s="74" t="s">
        <v>87</v>
      </c>
      <c r="C85" s="74" t="s">
        <v>251</v>
      </c>
      <c r="D85" s="74" t="s">
        <v>252</v>
      </c>
      <c r="E85" s="74" t="s">
        <v>292</v>
      </c>
      <c r="F85" s="75">
        <f>F86</f>
        <v>0</v>
      </c>
    </row>
    <row r="86" spans="1:6" ht="11.25" customHeight="1" hidden="1">
      <c r="A86" s="76" t="s">
        <v>253</v>
      </c>
      <c r="B86" s="77" t="s">
        <v>87</v>
      </c>
      <c r="C86" s="77" t="s">
        <v>251</v>
      </c>
      <c r="D86" s="77" t="s">
        <v>252</v>
      </c>
      <c r="E86" s="77" t="s">
        <v>299</v>
      </c>
      <c r="F86" s="78">
        <v>0</v>
      </c>
    </row>
    <row r="87" spans="1:6" ht="12.75">
      <c r="A87" s="73" t="s">
        <v>134</v>
      </c>
      <c r="B87" s="74" t="s">
        <v>87</v>
      </c>
      <c r="C87" s="74" t="s">
        <v>125</v>
      </c>
      <c r="D87" s="74"/>
      <c r="E87" s="74"/>
      <c r="F87" s="75">
        <f>F88</f>
        <v>10000</v>
      </c>
    </row>
    <row r="88" spans="1:6" ht="31.5" customHeight="1">
      <c r="A88" s="73" t="s">
        <v>300</v>
      </c>
      <c r="B88" s="74" t="s">
        <v>87</v>
      </c>
      <c r="C88" s="74" t="s">
        <v>125</v>
      </c>
      <c r="D88" s="74" t="s">
        <v>197</v>
      </c>
      <c r="E88" s="74"/>
      <c r="F88" s="75">
        <f>F89</f>
        <v>10000</v>
      </c>
    </row>
    <row r="89" spans="1:6" ht="12.75">
      <c r="A89" s="73" t="s">
        <v>184</v>
      </c>
      <c r="B89" s="74" t="s">
        <v>87</v>
      </c>
      <c r="C89" s="74" t="s">
        <v>125</v>
      </c>
      <c r="D89" s="74" t="s">
        <v>197</v>
      </c>
      <c r="E89" s="74" t="s">
        <v>292</v>
      </c>
      <c r="F89" s="75">
        <f>F90</f>
        <v>10000</v>
      </c>
    </row>
    <row r="90" spans="1:6" ht="12.75">
      <c r="A90" s="76" t="s">
        <v>120</v>
      </c>
      <c r="B90" s="77" t="s">
        <v>87</v>
      </c>
      <c r="C90" s="77" t="s">
        <v>125</v>
      </c>
      <c r="D90" s="77" t="s">
        <v>197</v>
      </c>
      <c r="E90" s="77" t="s">
        <v>301</v>
      </c>
      <c r="F90" s="78">
        <v>10000</v>
      </c>
    </row>
    <row r="91" spans="1:6" ht="12.75">
      <c r="A91" s="73" t="s">
        <v>73</v>
      </c>
      <c r="B91" s="74" t="s">
        <v>87</v>
      </c>
      <c r="C91" s="74" t="s">
        <v>12</v>
      </c>
      <c r="D91" s="74"/>
      <c r="E91" s="74"/>
      <c r="F91" s="75">
        <f>F92+F95+F101</f>
        <v>16548</v>
      </c>
    </row>
    <row r="92" spans="1:6" ht="75" customHeight="1">
      <c r="A92" s="79" t="s">
        <v>302</v>
      </c>
      <c r="B92" s="74" t="s">
        <v>87</v>
      </c>
      <c r="C92" s="74" t="s">
        <v>12</v>
      </c>
      <c r="D92" s="74" t="s">
        <v>198</v>
      </c>
      <c r="E92" s="74"/>
      <c r="F92" s="75">
        <f>F93</f>
        <v>1000</v>
      </c>
    </row>
    <row r="93" spans="1:6" ht="20.25" customHeight="1">
      <c r="A93" s="73" t="s">
        <v>290</v>
      </c>
      <c r="B93" s="74" t="s">
        <v>87</v>
      </c>
      <c r="C93" s="74" t="s">
        <v>12</v>
      </c>
      <c r="D93" s="74" t="s">
        <v>198</v>
      </c>
      <c r="E93" s="74" t="s">
        <v>185</v>
      </c>
      <c r="F93" s="75">
        <f>F94</f>
        <v>1000</v>
      </c>
    </row>
    <row r="94" spans="1:6" ht="12.75">
      <c r="A94" s="76" t="s">
        <v>291</v>
      </c>
      <c r="B94" s="77" t="s">
        <v>87</v>
      </c>
      <c r="C94" s="77" t="s">
        <v>12</v>
      </c>
      <c r="D94" s="77" t="s">
        <v>198</v>
      </c>
      <c r="E94" s="77" t="s">
        <v>9</v>
      </c>
      <c r="F94" s="78">
        <v>1000</v>
      </c>
    </row>
    <row r="95" spans="1:6" ht="41.25" customHeight="1">
      <c r="A95" s="73" t="s">
        <v>135</v>
      </c>
      <c r="B95" s="74" t="s">
        <v>87</v>
      </c>
      <c r="C95" s="74" t="s">
        <v>12</v>
      </c>
      <c r="D95" s="74" t="s">
        <v>199</v>
      </c>
      <c r="E95" s="74"/>
      <c r="F95" s="75">
        <f>F96+F99</f>
        <v>15548</v>
      </c>
    </row>
    <row r="96" spans="1:6" ht="52.5" customHeight="1">
      <c r="A96" s="73" t="s">
        <v>286</v>
      </c>
      <c r="B96" s="74" t="s">
        <v>87</v>
      </c>
      <c r="C96" s="74" t="s">
        <v>12</v>
      </c>
      <c r="D96" s="74" t="s">
        <v>199</v>
      </c>
      <c r="E96" s="74" t="s">
        <v>127</v>
      </c>
      <c r="F96" s="75">
        <f>F97+F98</f>
        <v>11086</v>
      </c>
    </row>
    <row r="97" spans="1:6" ht="11.25" customHeight="1">
      <c r="A97" s="84" t="s">
        <v>287</v>
      </c>
      <c r="B97" s="85" t="s">
        <v>87</v>
      </c>
      <c r="C97" s="85" t="s">
        <v>12</v>
      </c>
      <c r="D97" s="85" t="s">
        <v>199</v>
      </c>
      <c r="E97" s="85" t="s">
        <v>18</v>
      </c>
      <c r="F97" s="86">
        <v>8514</v>
      </c>
    </row>
    <row r="98" spans="1:6" ht="33.75" customHeight="1">
      <c r="A98" s="84" t="s">
        <v>215</v>
      </c>
      <c r="B98" s="85" t="s">
        <v>87</v>
      </c>
      <c r="C98" s="85" t="s">
        <v>12</v>
      </c>
      <c r="D98" s="85" t="s">
        <v>199</v>
      </c>
      <c r="E98" s="85" t="s">
        <v>214</v>
      </c>
      <c r="F98" s="86">
        <v>2572</v>
      </c>
    </row>
    <row r="99" spans="1:6" ht="22.5" customHeight="1">
      <c r="A99" s="73" t="s">
        <v>290</v>
      </c>
      <c r="B99" s="74" t="s">
        <v>87</v>
      </c>
      <c r="C99" s="74" t="s">
        <v>12</v>
      </c>
      <c r="D99" s="74" t="s">
        <v>199</v>
      </c>
      <c r="E99" s="74" t="s">
        <v>185</v>
      </c>
      <c r="F99" s="75">
        <f>F100</f>
        <v>4462</v>
      </c>
    </row>
    <row r="100" spans="1:6" ht="12" customHeight="1">
      <c r="A100" s="80" t="s">
        <v>291</v>
      </c>
      <c r="B100" s="81" t="s">
        <v>87</v>
      </c>
      <c r="C100" s="81" t="s">
        <v>12</v>
      </c>
      <c r="D100" s="81" t="s">
        <v>199</v>
      </c>
      <c r="E100" s="81" t="s">
        <v>9</v>
      </c>
      <c r="F100" s="82">
        <v>4462</v>
      </c>
    </row>
    <row r="101" spans="1:6" ht="42" customHeight="1" hidden="1">
      <c r="A101" s="73" t="s">
        <v>136</v>
      </c>
      <c r="B101" s="74" t="s">
        <v>87</v>
      </c>
      <c r="C101" s="74" t="s">
        <v>12</v>
      </c>
      <c r="D101" s="74" t="s">
        <v>200</v>
      </c>
      <c r="E101" s="74"/>
      <c r="F101" s="88">
        <f>F102</f>
        <v>0</v>
      </c>
    </row>
    <row r="102" spans="1:6" ht="21" customHeight="1" hidden="1">
      <c r="A102" s="73" t="s">
        <v>290</v>
      </c>
      <c r="B102" s="74" t="s">
        <v>87</v>
      </c>
      <c r="C102" s="74" t="s">
        <v>12</v>
      </c>
      <c r="D102" s="74" t="s">
        <v>200</v>
      </c>
      <c r="E102" s="74" t="s">
        <v>185</v>
      </c>
      <c r="F102" s="86">
        <f>F103</f>
        <v>0</v>
      </c>
    </row>
    <row r="103" spans="1:6" ht="12.75" hidden="1">
      <c r="A103" s="84" t="s">
        <v>291</v>
      </c>
      <c r="B103" s="77" t="s">
        <v>87</v>
      </c>
      <c r="C103" s="77" t="s">
        <v>12</v>
      </c>
      <c r="D103" s="85" t="s">
        <v>200</v>
      </c>
      <c r="E103" s="77" t="s">
        <v>9</v>
      </c>
      <c r="F103" s="86">
        <v>0</v>
      </c>
    </row>
    <row r="104" spans="1:6" ht="12.75">
      <c r="A104" s="73" t="s">
        <v>2</v>
      </c>
      <c r="B104" s="74" t="s">
        <v>87</v>
      </c>
      <c r="C104" s="74" t="s">
        <v>183</v>
      </c>
      <c r="D104" s="74"/>
      <c r="E104" s="74"/>
      <c r="F104" s="75">
        <f>F105</f>
        <v>589520</v>
      </c>
    </row>
    <row r="105" spans="1:6" ht="12.75" customHeight="1">
      <c r="A105" s="73" t="s">
        <v>137</v>
      </c>
      <c r="B105" s="74" t="s">
        <v>87</v>
      </c>
      <c r="C105" s="74" t="s">
        <v>16</v>
      </c>
      <c r="D105" s="74"/>
      <c r="E105" s="74"/>
      <c r="F105" s="75">
        <f>F106</f>
        <v>589520</v>
      </c>
    </row>
    <row r="106" spans="1:6" ht="52.5" customHeight="1">
      <c r="A106" s="73" t="s">
        <v>303</v>
      </c>
      <c r="B106" s="74" t="s">
        <v>87</v>
      </c>
      <c r="C106" s="74" t="s">
        <v>16</v>
      </c>
      <c r="D106" s="74" t="s">
        <v>201</v>
      </c>
      <c r="E106" s="74"/>
      <c r="F106" s="75">
        <f>F107+F112+F111</f>
        <v>589520</v>
      </c>
    </row>
    <row r="107" spans="1:6" ht="53.25" customHeight="1">
      <c r="A107" s="73" t="s">
        <v>286</v>
      </c>
      <c r="B107" s="74" t="s">
        <v>87</v>
      </c>
      <c r="C107" s="74" t="s">
        <v>16</v>
      </c>
      <c r="D107" s="74" t="s">
        <v>201</v>
      </c>
      <c r="E107" s="74" t="s">
        <v>127</v>
      </c>
      <c r="F107" s="75">
        <f>F108+F110+F109</f>
        <v>462371</v>
      </c>
    </row>
    <row r="108" spans="1:6" ht="13.5" customHeight="1">
      <c r="A108" s="84" t="s">
        <v>287</v>
      </c>
      <c r="B108" s="85" t="s">
        <v>87</v>
      </c>
      <c r="C108" s="85" t="s">
        <v>16</v>
      </c>
      <c r="D108" s="85" t="s">
        <v>201</v>
      </c>
      <c r="E108" s="85" t="s">
        <v>18</v>
      </c>
      <c r="F108" s="86">
        <v>355123.33</v>
      </c>
    </row>
    <row r="109" spans="1:6" ht="23.25" customHeight="1" hidden="1">
      <c r="A109" s="84" t="s">
        <v>6</v>
      </c>
      <c r="B109" s="85" t="s">
        <v>87</v>
      </c>
      <c r="C109" s="85" t="s">
        <v>16</v>
      </c>
      <c r="D109" s="85" t="s">
        <v>201</v>
      </c>
      <c r="E109" s="85" t="s">
        <v>7</v>
      </c>
      <c r="F109" s="86">
        <v>0</v>
      </c>
    </row>
    <row r="110" spans="1:6" ht="33.75" customHeight="1">
      <c r="A110" s="84" t="s">
        <v>215</v>
      </c>
      <c r="B110" s="85" t="s">
        <v>87</v>
      </c>
      <c r="C110" s="85" t="s">
        <v>16</v>
      </c>
      <c r="D110" s="85" t="s">
        <v>201</v>
      </c>
      <c r="E110" s="85" t="s">
        <v>214</v>
      </c>
      <c r="F110" s="86">
        <v>107247.67</v>
      </c>
    </row>
    <row r="111" spans="1:6" ht="44.25" customHeight="1">
      <c r="A111" s="84" t="s">
        <v>176</v>
      </c>
      <c r="B111" s="85" t="s">
        <v>87</v>
      </c>
      <c r="C111" s="85" t="s">
        <v>16</v>
      </c>
      <c r="D111" s="85" t="s">
        <v>201</v>
      </c>
      <c r="E111" s="85" t="s">
        <v>7</v>
      </c>
      <c r="F111" s="88">
        <v>18557</v>
      </c>
    </row>
    <row r="112" spans="1:6" ht="21.75" customHeight="1">
      <c r="A112" s="73" t="s">
        <v>290</v>
      </c>
      <c r="B112" s="74" t="s">
        <v>87</v>
      </c>
      <c r="C112" s="74" t="s">
        <v>16</v>
      </c>
      <c r="D112" s="74" t="s">
        <v>201</v>
      </c>
      <c r="E112" s="74" t="s">
        <v>185</v>
      </c>
      <c r="F112" s="75">
        <f>F113+F114</f>
        <v>108592</v>
      </c>
    </row>
    <row r="113" spans="1:6" ht="12.75">
      <c r="A113" s="80" t="s">
        <v>291</v>
      </c>
      <c r="B113" s="81" t="s">
        <v>87</v>
      </c>
      <c r="C113" s="81" t="s">
        <v>16</v>
      </c>
      <c r="D113" s="81" t="s">
        <v>201</v>
      </c>
      <c r="E113" s="81" t="s">
        <v>9</v>
      </c>
      <c r="F113" s="82">
        <v>92821.6</v>
      </c>
    </row>
    <row r="114" spans="1:6" ht="12.75">
      <c r="A114" s="84" t="s">
        <v>466</v>
      </c>
      <c r="B114" s="85"/>
      <c r="C114" s="85"/>
      <c r="D114" s="85"/>
      <c r="E114" s="85" t="s">
        <v>467</v>
      </c>
      <c r="F114" s="86">
        <v>15770.4</v>
      </c>
    </row>
    <row r="115" spans="1:6" ht="21" customHeight="1">
      <c r="A115" s="73" t="s">
        <v>4</v>
      </c>
      <c r="B115" s="74" t="s">
        <v>87</v>
      </c>
      <c r="C115" s="74" t="s">
        <v>182</v>
      </c>
      <c r="D115" s="74"/>
      <c r="E115" s="74"/>
      <c r="F115" s="75">
        <f>F116</f>
        <v>453474</v>
      </c>
    </row>
    <row r="116" spans="1:6" ht="13.5" customHeight="1">
      <c r="A116" s="73" t="s">
        <v>138</v>
      </c>
      <c r="B116" s="74" t="s">
        <v>87</v>
      </c>
      <c r="C116" s="74" t="s">
        <v>13</v>
      </c>
      <c r="D116" s="74"/>
      <c r="E116" s="74"/>
      <c r="F116" s="75">
        <f>F117+F120+F123</f>
        <v>453474</v>
      </c>
    </row>
    <row r="117" spans="1:6" ht="35.25" customHeight="1">
      <c r="A117" s="73" t="s">
        <v>304</v>
      </c>
      <c r="B117" s="74" t="s">
        <v>87</v>
      </c>
      <c r="C117" s="74" t="s">
        <v>13</v>
      </c>
      <c r="D117" s="74" t="s">
        <v>254</v>
      </c>
      <c r="E117" s="74"/>
      <c r="F117" s="75">
        <f>F118</f>
        <v>430800</v>
      </c>
    </row>
    <row r="118" spans="1:6" ht="21" customHeight="1">
      <c r="A118" s="73" t="s">
        <v>290</v>
      </c>
      <c r="B118" s="74" t="s">
        <v>87</v>
      </c>
      <c r="C118" s="74" t="s">
        <v>13</v>
      </c>
      <c r="D118" s="74" t="s">
        <v>254</v>
      </c>
      <c r="E118" s="74" t="s">
        <v>185</v>
      </c>
      <c r="F118" s="75">
        <f>F119</f>
        <v>430800</v>
      </c>
    </row>
    <row r="119" spans="1:6" ht="10.5" customHeight="1">
      <c r="A119" s="76" t="s">
        <v>291</v>
      </c>
      <c r="B119" s="77" t="s">
        <v>87</v>
      </c>
      <c r="C119" s="77" t="s">
        <v>13</v>
      </c>
      <c r="D119" s="77" t="s">
        <v>254</v>
      </c>
      <c r="E119" s="77" t="s">
        <v>9</v>
      </c>
      <c r="F119" s="78">
        <v>430800</v>
      </c>
    </row>
    <row r="120" spans="1:6" ht="53.25" customHeight="1" hidden="1">
      <c r="A120" s="73" t="s">
        <v>305</v>
      </c>
      <c r="B120" s="74" t="s">
        <v>87</v>
      </c>
      <c r="C120" s="74" t="s">
        <v>13</v>
      </c>
      <c r="D120" s="74" t="s">
        <v>202</v>
      </c>
      <c r="E120" s="74"/>
      <c r="F120" s="75">
        <f>F121</f>
        <v>0</v>
      </c>
    </row>
    <row r="121" spans="1:6" ht="21.75" customHeight="1" hidden="1">
      <c r="A121" s="73" t="s">
        <v>290</v>
      </c>
      <c r="B121" s="74" t="s">
        <v>87</v>
      </c>
      <c r="C121" s="74" t="s">
        <v>13</v>
      </c>
      <c r="D121" s="74" t="s">
        <v>202</v>
      </c>
      <c r="E121" s="74" t="s">
        <v>185</v>
      </c>
      <c r="F121" s="75">
        <f>F122</f>
        <v>0</v>
      </c>
    </row>
    <row r="122" spans="1:6" ht="9.75" customHeight="1" hidden="1">
      <c r="A122" s="76" t="s">
        <v>291</v>
      </c>
      <c r="B122" s="77" t="s">
        <v>87</v>
      </c>
      <c r="C122" s="77" t="s">
        <v>13</v>
      </c>
      <c r="D122" s="77" t="s">
        <v>202</v>
      </c>
      <c r="E122" s="77" t="s">
        <v>9</v>
      </c>
      <c r="F122" s="78">
        <v>0</v>
      </c>
    </row>
    <row r="123" spans="1:6" ht="75.75" customHeight="1">
      <c r="A123" s="79" t="s">
        <v>306</v>
      </c>
      <c r="B123" s="74" t="s">
        <v>87</v>
      </c>
      <c r="C123" s="74" t="s">
        <v>13</v>
      </c>
      <c r="D123" s="74" t="s">
        <v>254</v>
      </c>
      <c r="E123" s="74"/>
      <c r="F123" s="75">
        <f>F124</f>
        <v>22674</v>
      </c>
    </row>
    <row r="124" spans="1:6" ht="24.75" customHeight="1">
      <c r="A124" s="73" t="s">
        <v>290</v>
      </c>
      <c r="B124" s="74" t="s">
        <v>87</v>
      </c>
      <c r="C124" s="74" t="s">
        <v>13</v>
      </c>
      <c r="D124" s="74" t="s">
        <v>254</v>
      </c>
      <c r="E124" s="74" t="s">
        <v>185</v>
      </c>
      <c r="F124" s="75">
        <f>F125</f>
        <v>22674</v>
      </c>
    </row>
    <row r="125" spans="1:6" ht="14.25" customHeight="1">
      <c r="A125" s="76" t="s">
        <v>291</v>
      </c>
      <c r="B125" s="77" t="s">
        <v>87</v>
      </c>
      <c r="C125" s="77" t="s">
        <v>13</v>
      </c>
      <c r="D125" s="77" t="s">
        <v>254</v>
      </c>
      <c r="E125" s="77" t="s">
        <v>9</v>
      </c>
      <c r="F125" s="78">
        <v>22674</v>
      </c>
    </row>
    <row r="126" spans="1:6" ht="12.75">
      <c r="A126" s="73" t="s">
        <v>139</v>
      </c>
      <c r="B126" s="74" t="s">
        <v>87</v>
      </c>
      <c r="C126" s="74" t="s">
        <v>180</v>
      </c>
      <c r="D126" s="74"/>
      <c r="E126" s="74"/>
      <c r="F126" s="75">
        <f>F127</f>
        <v>1338755.74</v>
      </c>
    </row>
    <row r="127" spans="1:6" ht="12" customHeight="1">
      <c r="A127" s="73" t="s">
        <v>5</v>
      </c>
      <c r="B127" s="74" t="s">
        <v>87</v>
      </c>
      <c r="C127" s="74" t="s">
        <v>115</v>
      </c>
      <c r="D127" s="74"/>
      <c r="E127" s="74"/>
      <c r="F127" s="75">
        <f>F128+F131+F140+F143+F145+F148+F151+F137+F134</f>
        <v>1338755.74</v>
      </c>
    </row>
    <row r="128" spans="1:6" ht="86.25" customHeight="1">
      <c r="A128" s="79" t="s">
        <v>307</v>
      </c>
      <c r="B128" s="74" t="s">
        <v>87</v>
      </c>
      <c r="C128" s="74" t="s">
        <v>115</v>
      </c>
      <c r="D128" s="95" t="s">
        <v>473</v>
      </c>
      <c r="E128" s="74"/>
      <c r="F128" s="75">
        <f>F129</f>
        <v>881566</v>
      </c>
    </row>
    <row r="129" spans="1:6" ht="21.75" customHeight="1">
      <c r="A129" s="73" t="s">
        <v>290</v>
      </c>
      <c r="B129" s="74" t="s">
        <v>87</v>
      </c>
      <c r="C129" s="74" t="s">
        <v>115</v>
      </c>
      <c r="D129" s="94" t="s">
        <v>473</v>
      </c>
      <c r="E129" s="74" t="s">
        <v>185</v>
      </c>
      <c r="F129" s="75">
        <f>F130</f>
        <v>881566</v>
      </c>
    </row>
    <row r="130" spans="1:6" ht="15" customHeight="1">
      <c r="A130" s="76" t="s">
        <v>291</v>
      </c>
      <c r="B130" s="77" t="s">
        <v>87</v>
      </c>
      <c r="C130" s="77" t="s">
        <v>115</v>
      </c>
      <c r="D130" s="85" t="s">
        <v>473</v>
      </c>
      <c r="E130" s="77" t="s">
        <v>9</v>
      </c>
      <c r="F130" s="78">
        <v>881566</v>
      </c>
    </row>
    <row r="131" spans="1:6" ht="91.5" customHeight="1" hidden="1">
      <c r="A131" s="79" t="s">
        <v>308</v>
      </c>
      <c r="B131" s="74" t="s">
        <v>87</v>
      </c>
      <c r="C131" s="74" t="s">
        <v>115</v>
      </c>
      <c r="D131" s="74" t="s">
        <v>256</v>
      </c>
      <c r="E131" s="74"/>
      <c r="F131" s="75">
        <f>F132</f>
        <v>0</v>
      </c>
    </row>
    <row r="132" spans="1:6" ht="21.75" customHeight="1" hidden="1">
      <c r="A132" s="73" t="s">
        <v>290</v>
      </c>
      <c r="B132" s="74" t="s">
        <v>87</v>
      </c>
      <c r="C132" s="74" t="s">
        <v>115</v>
      </c>
      <c r="D132" s="74" t="s">
        <v>256</v>
      </c>
      <c r="E132" s="74" t="s">
        <v>185</v>
      </c>
      <c r="F132" s="75">
        <f>F133</f>
        <v>0</v>
      </c>
    </row>
    <row r="133" spans="1:6" ht="18" customHeight="1" hidden="1">
      <c r="A133" s="80" t="s">
        <v>291</v>
      </c>
      <c r="B133" s="81" t="s">
        <v>87</v>
      </c>
      <c r="C133" s="81" t="s">
        <v>115</v>
      </c>
      <c r="D133" s="85" t="s">
        <v>256</v>
      </c>
      <c r="E133" s="81" t="s">
        <v>9</v>
      </c>
      <c r="F133" s="82">
        <v>0</v>
      </c>
    </row>
    <row r="134" spans="1:6" ht="0.75" customHeight="1" hidden="1">
      <c r="A134" s="100" t="s">
        <v>461</v>
      </c>
      <c r="B134" s="94" t="s">
        <v>87</v>
      </c>
      <c r="C134" s="94" t="s">
        <v>115</v>
      </c>
      <c r="D134" s="94" t="s">
        <v>462</v>
      </c>
      <c r="E134" s="85"/>
      <c r="F134" s="88">
        <f>F135</f>
        <v>0</v>
      </c>
    </row>
    <row r="135" spans="1:6" ht="29.25" customHeight="1" hidden="1">
      <c r="A135" s="73" t="s">
        <v>290</v>
      </c>
      <c r="B135" s="74" t="s">
        <v>87</v>
      </c>
      <c r="C135" s="74" t="s">
        <v>115</v>
      </c>
      <c r="D135" s="94" t="s">
        <v>462</v>
      </c>
      <c r="E135" s="74" t="s">
        <v>185</v>
      </c>
      <c r="F135" s="88">
        <f>F136</f>
        <v>0</v>
      </c>
    </row>
    <row r="136" spans="1:6" ht="36.75" customHeight="1" hidden="1">
      <c r="A136" s="76" t="s">
        <v>291</v>
      </c>
      <c r="B136" s="77" t="s">
        <v>87</v>
      </c>
      <c r="C136" s="77" t="s">
        <v>115</v>
      </c>
      <c r="D136" s="85" t="s">
        <v>462</v>
      </c>
      <c r="E136" s="77" t="s">
        <v>9</v>
      </c>
      <c r="F136" s="82">
        <v>0</v>
      </c>
    </row>
    <row r="137" spans="1:6" ht="44.25" customHeight="1" hidden="1">
      <c r="A137" s="73" t="s">
        <v>457</v>
      </c>
      <c r="B137" s="74" t="s">
        <v>87</v>
      </c>
      <c r="C137" s="74" t="s">
        <v>115</v>
      </c>
      <c r="D137" s="74" t="s">
        <v>458</v>
      </c>
      <c r="E137" s="85"/>
      <c r="F137" s="88">
        <f>F138</f>
        <v>0</v>
      </c>
    </row>
    <row r="138" spans="1:6" ht="10.5" customHeight="1" hidden="1">
      <c r="A138" s="73" t="s">
        <v>290</v>
      </c>
      <c r="B138" s="74" t="s">
        <v>87</v>
      </c>
      <c r="C138" s="74" t="s">
        <v>115</v>
      </c>
      <c r="D138" s="74" t="s">
        <v>458</v>
      </c>
      <c r="E138" s="74" t="s">
        <v>185</v>
      </c>
      <c r="F138" s="88">
        <f>F139</f>
        <v>0</v>
      </c>
    </row>
    <row r="139" spans="1:6" ht="23.25" customHeight="1" hidden="1">
      <c r="A139" s="76" t="s">
        <v>291</v>
      </c>
      <c r="B139" s="77" t="s">
        <v>87</v>
      </c>
      <c r="C139" s="77" t="s">
        <v>115</v>
      </c>
      <c r="D139" s="85" t="s">
        <v>458</v>
      </c>
      <c r="E139" s="77" t="s">
        <v>9</v>
      </c>
      <c r="F139" s="86">
        <v>0</v>
      </c>
    </row>
    <row r="140" spans="1:6" ht="53.25" customHeight="1">
      <c r="A140" s="73" t="s">
        <v>309</v>
      </c>
      <c r="B140" s="74" t="s">
        <v>87</v>
      </c>
      <c r="C140" s="74" t="s">
        <v>115</v>
      </c>
      <c r="D140" s="74" t="s">
        <v>203</v>
      </c>
      <c r="E140" s="74"/>
      <c r="F140" s="75">
        <f>F141</f>
        <v>457189.74</v>
      </c>
    </row>
    <row r="141" spans="1:6" ht="22.5" customHeight="1">
      <c r="A141" s="73" t="s">
        <v>290</v>
      </c>
      <c r="B141" s="74" t="s">
        <v>87</v>
      </c>
      <c r="C141" s="74" t="s">
        <v>115</v>
      </c>
      <c r="D141" s="74" t="s">
        <v>203</v>
      </c>
      <c r="E141" s="74" t="s">
        <v>185</v>
      </c>
      <c r="F141" s="75">
        <f>F142</f>
        <v>457189.74</v>
      </c>
    </row>
    <row r="142" spans="1:6" ht="12" customHeight="1">
      <c r="A142" s="76" t="s">
        <v>291</v>
      </c>
      <c r="B142" s="77" t="s">
        <v>87</v>
      </c>
      <c r="C142" s="77" t="s">
        <v>115</v>
      </c>
      <c r="D142" s="85" t="s">
        <v>203</v>
      </c>
      <c r="E142" s="77" t="s">
        <v>9</v>
      </c>
      <c r="F142" s="78">
        <v>457189.74</v>
      </c>
    </row>
    <row r="143" spans="1:6" ht="29.25" customHeight="1" hidden="1">
      <c r="A143" s="73" t="s">
        <v>184</v>
      </c>
      <c r="B143" s="74" t="s">
        <v>87</v>
      </c>
      <c r="C143" s="74" t="s">
        <v>115</v>
      </c>
      <c r="D143" s="74" t="s">
        <v>203</v>
      </c>
      <c r="E143" s="74" t="s">
        <v>292</v>
      </c>
      <c r="F143" s="75">
        <f>F144</f>
        <v>0</v>
      </c>
    </row>
    <row r="144" spans="1:6" ht="48.75" customHeight="1" hidden="1">
      <c r="A144" s="76" t="s">
        <v>255</v>
      </c>
      <c r="B144" s="77" t="s">
        <v>87</v>
      </c>
      <c r="C144" s="77" t="s">
        <v>115</v>
      </c>
      <c r="D144" s="85" t="s">
        <v>203</v>
      </c>
      <c r="E144" s="77" t="s">
        <v>237</v>
      </c>
      <c r="F144" s="78">
        <v>0</v>
      </c>
    </row>
    <row r="145" spans="1:6" ht="0.75" customHeight="1" hidden="1">
      <c r="A145" s="79" t="s">
        <v>310</v>
      </c>
      <c r="B145" s="74" t="s">
        <v>87</v>
      </c>
      <c r="C145" s="74" t="s">
        <v>115</v>
      </c>
      <c r="D145" s="94" t="s">
        <v>474</v>
      </c>
      <c r="E145" s="74"/>
      <c r="F145" s="75">
        <f>F146</f>
        <v>0</v>
      </c>
    </row>
    <row r="146" spans="1:6" ht="23.25" customHeight="1" hidden="1">
      <c r="A146" s="73" t="s">
        <v>290</v>
      </c>
      <c r="B146" s="74" t="s">
        <v>87</v>
      </c>
      <c r="C146" s="74" t="s">
        <v>115</v>
      </c>
      <c r="D146" s="94" t="s">
        <v>474</v>
      </c>
      <c r="E146" s="74" t="s">
        <v>185</v>
      </c>
      <c r="F146" s="75">
        <f>F147</f>
        <v>0</v>
      </c>
    </row>
    <row r="147" spans="1:6" ht="11.25" customHeight="1" hidden="1">
      <c r="A147" s="76" t="s">
        <v>291</v>
      </c>
      <c r="B147" s="77" t="s">
        <v>87</v>
      </c>
      <c r="C147" s="77" t="s">
        <v>115</v>
      </c>
      <c r="D147" s="85" t="s">
        <v>474</v>
      </c>
      <c r="E147" s="77" t="s">
        <v>9</v>
      </c>
      <c r="F147" s="78">
        <v>0</v>
      </c>
    </row>
    <row r="148" spans="1:6" ht="78" customHeight="1" hidden="1">
      <c r="A148" s="79" t="s">
        <v>311</v>
      </c>
      <c r="B148" s="74" t="s">
        <v>87</v>
      </c>
      <c r="C148" s="74" t="s">
        <v>115</v>
      </c>
      <c r="D148" s="74" t="s">
        <v>257</v>
      </c>
      <c r="E148" s="74"/>
      <c r="F148" s="75">
        <f>F149</f>
        <v>0</v>
      </c>
    </row>
    <row r="149" spans="1:6" ht="24" customHeight="1" hidden="1">
      <c r="A149" s="73" t="s">
        <v>290</v>
      </c>
      <c r="B149" s="74" t="s">
        <v>87</v>
      </c>
      <c r="C149" s="74" t="s">
        <v>115</v>
      </c>
      <c r="D149" s="74" t="s">
        <v>257</v>
      </c>
      <c r="E149" s="74" t="s">
        <v>185</v>
      </c>
      <c r="F149" s="75">
        <f>F150</f>
        <v>0</v>
      </c>
    </row>
    <row r="150" spans="1:6" ht="15" customHeight="1" hidden="1">
      <c r="A150" s="80" t="s">
        <v>291</v>
      </c>
      <c r="B150" s="81" t="s">
        <v>87</v>
      </c>
      <c r="C150" s="81" t="s">
        <v>115</v>
      </c>
      <c r="D150" s="85" t="s">
        <v>257</v>
      </c>
      <c r="E150" s="81" t="s">
        <v>9</v>
      </c>
      <c r="F150" s="82">
        <v>0</v>
      </c>
    </row>
    <row r="151" spans="1:6" ht="42.75" customHeight="1" hidden="1">
      <c r="A151" s="73" t="s">
        <v>328</v>
      </c>
      <c r="B151" s="74" t="s">
        <v>87</v>
      </c>
      <c r="C151" s="74" t="s">
        <v>115</v>
      </c>
      <c r="D151" s="74" t="s">
        <v>218</v>
      </c>
      <c r="E151" s="74"/>
      <c r="F151" s="88">
        <f>F152</f>
        <v>0</v>
      </c>
    </row>
    <row r="152" spans="1:6" ht="21" customHeight="1" hidden="1">
      <c r="A152" s="73" t="s">
        <v>290</v>
      </c>
      <c r="B152" s="74" t="s">
        <v>87</v>
      </c>
      <c r="C152" s="74" t="s">
        <v>115</v>
      </c>
      <c r="D152" s="74" t="s">
        <v>218</v>
      </c>
      <c r="E152" s="74" t="s">
        <v>185</v>
      </c>
      <c r="F152" s="86">
        <f>F153</f>
        <v>0</v>
      </c>
    </row>
    <row r="153" spans="1:6" ht="12.75" hidden="1">
      <c r="A153" s="80" t="s">
        <v>291</v>
      </c>
      <c r="B153" s="77" t="s">
        <v>87</v>
      </c>
      <c r="C153" s="77" t="s">
        <v>115</v>
      </c>
      <c r="D153" s="87" t="s">
        <v>218</v>
      </c>
      <c r="E153" s="77" t="s">
        <v>9</v>
      </c>
      <c r="F153" s="86">
        <v>0</v>
      </c>
    </row>
    <row r="154" spans="1:6" ht="10.5" customHeight="1">
      <c r="A154" s="73" t="s">
        <v>312</v>
      </c>
      <c r="B154" s="74" t="s">
        <v>87</v>
      </c>
      <c r="C154" s="74" t="s">
        <v>1</v>
      </c>
      <c r="D154" s="74"/>
      <c r="E154" s="74"/>
      <c r="F154" s="75">
        <f>F155+F160+F164</f>
        <v>4093865.41</v>
      </c>
    </row>
    <row r="155" spans="1:6" ht="12.75">
      <c r="A155" s="73" t="s">
        <v>140</v>
      </c>
      <c r="B155" s="74" t="s">
        <v>87</v>
      </c>
      <c r="C155" s="74" t="s">
        <v>15</v>
      </c>
      <c r="D155" s="74"/>
      <c r="E155" s="74"/>
      <c r="F155" s="75">
        <f>F156</f>
        <v>559397.4099999999</v>
      </c>
    </row>
    <row r="156" spans="1:6" ht="43.5" customHeight="1">
      <c r="A156" s="73" t="s">
        <v>313</v>
      </c>
      <c r="B156" s="74" t="s">
        <v>87</v>
      </c>
      <c r="C156" s="74" t="s">
        <v>15</v>
      </c>
      <c r="D156" s="74" t="s">
        <v>204</v>
      </c>
      <c r="E156" s="74"/>
      <c r="F156" s="75">
        <f>F157</f>
        <v>559397.4099999999</v>
      </c>
    </row>
    <row r="157" spans="1:6" ht="21.75" customHeight="1">
      <c r="A157" s="73" t="s">
        <v>290</v>
      </c>
      <c r="B157" s="74" t="s">
        <v>87</v>
      </c>
      <c r="C157" s="74" t="s">
        <v>15</v>
      </c>
      <c r="D157" s="74" t="s">
        <v>204</v>
      </c>
      <c r="E157" s="74" t="s">
        <v>185</v>
      </c>
      <c r="F157" s="75">
        <f>F158+F159</f>
        <v>559397.4099999999</v>
      </c>
    </row>
    <row r="158" spans="1:6" ht="22.5" customHeight="1">
      <c r="A158" s="76" t="s">
        <v>141</v>
      </c>
      <c r="B158" s="77" t="s">
        <v>87</v>
      </c>
      <c r="C158" s="77" t="s">
        <v>15</v>
      </c>
      <c r="D158" s="77" t="s">
        <v>204</v>
      </c>
      <c r="E158" s="77" t="s">
        <v>314</v>
      </c>
      <c r="F158" s="78">
        <v>418653.6</v>
      </c>
    </row>
    <row r="159" spans="1:6" ht="11.25" customHeight="1">
      <c r="A159" s="76" t="s">
        <v>291</v>
      </c>
      <c r="B159" s="77" t="s">
        <v>87</v>
      </c>
      <c r="C159" s="77" t="s">
        <v>15</v>
      </c>
      <c r="D159" s="77" t="s">
        <v>204</v>
      </c>
      <c r="E159" s="77" t="s">
        <v>9</v>
      </c>
      <c r="F159" s="78">
        <v>140743.81</v>
      </c>
    </row>
    <row r="160" spans="1:6" ht="12.75" hidden="1">
      <c r="A160" s="73" t="s">
        <v>142</v>
      </c>
      <c r="B160" s="74" t="s">
        <v>87</v>
      </c>
      <c r="C160" s="74" t="s">
        <v>14</v>
      </c>
      <c r="D160" s="74"/>
      <c r="E160" s="74"/>
      <c r="F160" s="75">
        <f>F161</f>
        <v>0</v>
      </c>
    </row>
    <row r="161" spans="1:6" ht="54.75" customHeight="1" hidden="1">
      <c r="A161" s="73" t="s">
        <v>315</v>
      </c>
      <c r="B161" s="74" t="s">
        <v>87</v>
      </c>
      <c r="C161" s="74" t="s">
        <v>14</v>
      </c>
      <c r="D161" s="74" t="s">
        <v>205</v>
      </c>
      <c r="E161" s="74"/>
      <c r="F161" s="75">
        <f>F162</f>
        <v>0</v>
      </c>
    </row>
    <row r="162" spans="1:6" ht="22.5" customHeight="1" hidden="1">
      <c r="A162" s="73" t="s">
        <v>290</v>
      </c>
      <c r="B162" s="74" t="s">
        <v>87</v>
      </c>
      <c r="C162" s="74" t="s">
        <v>14</v>
      </c>
      <c r="D162" s="74" t="s">
        <v>205</v>
      </c>
      <c r="E162" s="74" t="s">
        <v>185</v>
      </c>
      <c r="F162" s="75">
        <f>F163</f>
        <v>0</v>
      </c>
    </row>
    <row r="163" spans="1:6" ht="12.75" hidden="1">
      <c r="A163" s="76" t="s">
        <v>291</v>
      </c>
      <c r="B163" s="77" t="s">
        <v>87</v>
      </c>
      <c r="C163" s="77" t="s">
        <v>14</v>
      </c>
      <c r="D163" s="77" t="s">
        <v>205</v>
      </c>
      <c r="E163" s="77" t="s">
        <v>9</v>
      </c>
      <c r="F163" s="78">
        <v>0</v>
      </c>
    </row>
    <row r="164" spans="1:6" ht="12.75">
      <c r="A164" s="73" t="s">
        <v>74</v>
      </c>
      <c r="B164" s="74" t="s">
        <v>87</v>
      </c>
      <c r="C164" s="74" t="s">
        <v>116</v>
      </c>
      <c r="D164" s="74"/>
      <c r="E164" s="74"/>
      <c r="F164" s="75">
        <f>F168+F171+F174+F187+F178+F181+F184+F165</f>
        <v>3534468</v>
      </c>
    </row>
    <row r="165" spans="1:6" ht="44.25" customHeight="1">
      <c r="A165" s="73" t="s">
        <v>508</v>
      </c>
      <c r="B165" s="74" t="s">
        <v>87</v>
      </c>
      <c r="C165" s="74" t="s">
        <v>116</v>
      </c>
      <c r="D165" s="74" t="s">
        <v>509</v>
      </c>
      <c r="E165" s="85"/>
      <c r="F165" s="75">
        <f>F166</f>
        <v>19130</v>
      </c>
    </row>
    <row r="166" spans="1:6" ht="21">
      <c r="A166" s="73" t="s">
        <v>290</v>
      </c>
      <c r="B166" s="74" t="s">
        <v>87</v>
      </c>
      <c r="C166" s="74" t="s">
        <v>116</v>
      </c>
      <c r="D166" s="74" t="s">
        <v>509</v>
      </c>
      <c r="E166" s="74" t="s">
        <v>185</v>
      </c>
      <c r="F166" s="75">
        <f>F167</f>
        <v>19130</v>
      </c>
    </row>
    <row r="167" spans="1:6" ht="12.75">
      <c r="A167" s="76" t="s">
        <v>291</v>
      </c>
      <c r="B167" s="77" t="s">
        <v>87</v>
      </c>
      <c r="C167" s="74" t="s">
        <v>116</v>
      </c>
      <c r="D167" s="77" t="s">
        <v>509</v>
      </c>
      <c r="E167" s="77" t="s">
        <v>9</v>
      </c>
      <c r="F167" s="75">
        <v>19130</v>
      </c>
    </row>
    <row r="168" spans="1:6" ht="33.75" customHeight="1">
      <c r="A168" s="73" t="s">
        <v>316</v>
      </c>
      <c r="B168" s="74" t="s">
        <v>87</v>
      </c>
      <c r="C168" s="74" t="s">
        <v>116</v>
      </c>
      <c r="D168" s="74" t="s">
        <v>206</v>
      </c>
      <c r="E168" s="74"/>
      <c r="F168" s="75">
        <f>F169</f>
        <v>275084</v>
      </c>
    </row>
    <row r="169" spans="1:6" ht="21.75" customHeight="1">
      <c r="A169" s="73" t="s">
        <v>290</v>
      </c>
      <c r="B169" s="74" t="s">
        <v>87</v>
      </c>
      <c r="C169" s="74" t="s">
        <v>116</v>
      </c>
      <c r="D169" s="74" t="s">
        <v>206</v>
      </c>
      <c r="E169" s="74" t="s">
        <v>185</v>
      </c>
      <c r="F169" s="75">
        <f>F170</f>
        <v>275084</v>
      </c>
    </row>
    <row r="170" spans="1:6" ht="12.75">
      <c r="A170" s="76" t="s">
        <v>291</v>
      </c>
      <c r="B170" s="77" t="s">
        <v>87</v>
      </c>
      <c r="C170" s="77" t="s">
        <v>116</v>
      </c>
      <c r="D170" s="77" t="s">
        <v>206</v>
      </c>
      <c r="E170" s="77" t="s">
        <v>9</v>
      </c>
      <c r="F170" s="78">
        <v>275084</v>
      </c>
    </row>
    <row r="171" spans="1:6" ht="41.25" customHeight="1">
      <c r="A171" s="73" t="s">
        <v>317</v>
      </c>
      <c r="B171" s="74" t="s">
        <v>87</v>
      </c>
      <c r="C171" s="74" t="s">
        <v>116</v>
      </c>
      <c r="D171" s="74" t="s">
        <v>207</v>
      </c>
      <c r="E171" s="74"/>
      <c r="F171" s="75">
        <f>F172</f>
        <v>287751</v>
      </c>
    </row>
    <row r="172" spans="1:6" ht="20.25" customHeight="1">
      <c r="A172" s="73" t="s">
        <v>290</v>
      </c>
      <c r="B172" s="74" t="s">
        <v>87</v>
      </c>
      <c r="C172" s="74" t="s">
        <v>116</v>
      </c>
      <c r="D172" s="74" t="s">
        <v>207</v>
      </c>
      <c r="E172" s="74" t="s">
        <v>185</v>
      </c>
      <c r="F172" s="75">
        <f>F173</f>
        <v>287751</v>
      </c>
    </row>
    <row r="173" spans="1:6" ht="12.75">
      <c r="A173" s="76" t="s">
        <v>291</v>
      </c>
      <c r="B173" s="77" t="s">
        <v>87</v>
      </c>
      <c r="C173" s="77" t="s">
        <v>116</v>
      </c>
      <c r="D173" s="77" t="s">
        <v>207</v>
      </c>
      <c r="E173" s="77" t="s">
        <v>9</v>
      </c>
      <c r="F173" s="78">
        <v>287751</v>
      </c>
    </row>
    <row r="174" spans="1:6" ht="42.75" customHeight="1">
      <c r="A174" s="73" t="s">
        <v>143</v>
      </c>
      <c r="B174" s="74" t="s">
        <v>87</v>
      </c>
      <c r="C174" s="74" t="s">
        <v>116</v>
      </c>
      <c r="D174" s="74" t="s">
        <v>208</v>
      </c>
      <c r="E174" s="74"/>
      <c r="F174" s="75">
        <f>F175</f>
        <v>27503</v>
      </c>
    </row>
    <row r="175" spans="1:6" ht="53.25" customHeight="1">
      <c r="A175" s="73" t="s">
        <v>286</v>
      </c>
      <c r="B175" s="74" t="s">
        <v>87</v>
      </c>
      <c r="C175" s="74" t="s">
        <v>116</v>
      </c>
      <c r="D175" s="74" t="s">
        <v>208</v>
      </c>
      <c r="E175" s="74" t="s">
        <v>127</v>
      </c>
      <c r="F175" s="75">
        <f>F176+F177</f>
        <v>27503</v>
      </c>
    </row>
    <row r="176" spans="1:6" ht="12.75">
      <c r="A176" s="76" t="s">
        <v>318</v>
      </c>
      <c r="B176" s="77" t="s">
        <v>87</v>
      </c>
      <c r="C176" s="77" t="s">
        <v>116</v>
      </c>
      <c r="D176" s="77" t="s">
        <v>208</v>
      </c>
      <c r="E176" s="77" t="s">
        <v>236</v>
      </c>
      <c r="F176" s="78">
        <v>21124</v>
      </c>
    </row>
    <row r="177" spans="1:6" ht="32.25" customHeight="1">
      <c r="A177" s="80" t="s">
        <v>216</v>
      </c>
      <c r="B177" s="81" t="s">
        <v>87</v>
      </c>
      <c r="C177" s="81" t="s">
        <v>116</v>
      </c>
      <c r="D177" s="81" t="s">
        <v>208</v>
      </c>
      <c r="E177" s="81" t="s">
        <v>267</v>
      </c>
      <c r="F177" s="82">
        <v>6379</v>
      </c>
    </row>
    <row r="178" spans="1:6" ht="44.25" customHeight="1">
      <c r="A178" s="106" t="s">
        <v>499</v>
      </c>
      <c r="B178" s="94" t="s">
        <v>87</v>
      </c>
      <c r="C178" s="94" t="s">
        <v>116</v>
      </c>
      <c r="D178" s="94" t="s">
        <v>500</v>
      </c>
      <c r="E178" s="94"/>
      <c r="F178" s="88">
        <f>F179</f>
        <v>1466250</v>
      </c>
    </row>
    <row r="179" spans="1:6" ht="21" customHeight="1">
      <c r="A179" s="73" t="s">
        <v>290</v>
      </c>
      <c r="B179" s="94" t="s">
        <v>87</v>
      </c>
      <c r="C179" s="94" t="s">
        <v>116</v>
      </c>
      <c r="D179" s="94" t="s">
        <v>500</v>
      </c>
      <c r="E179" s="94" t="s">
        <v>185</v>
      </c>
      <c r="F179" s="86">
        <f>F180</f>
        <v>1466250</v>
      </c>
    </row>
    <row r="180" spans="1:6" ht="11.25" customHeight="1">
      <c r="A180" s="76" t="s">
        <v>291</v>
      </c>
      <c r="B180" s="85" t="s">
        <v>87</v>
      </c>
      <c r="C180" s="85" t="s">
        <v>116</v>
      </c>
      <c r="D180" s="85" t="s">
        <v>500</v>
      </c>
      <c r="E180" s="85" t="s">
        <v>9</v>
      </c>
      <c r="F180" s="86">
        <v>1466250</v>
      </c>
    </row>
    <row r="181" spans="1:6" ht="54" customHeight="1">
      <c r="A181" s="79" t="s">
        <v>501</v>
      </c>
      <c r="B181" s="94" t="s">
        <v>87</v>
      </c>
      <c r="C181" s="94" t="s">
        <v>116</v>
      </c>
      <c r="D181" s="94" t="s">
        <v>500</v>
      </c>
      <c r="E181" s="94"/>
      <c r="F181" s="88">
        <f>F182</f>
        <v>86250</v>
      </c>
    </row>
    <row r="182" spans="1:6" ht="21" customHeight="1">
      <c r="A182" s="73" t="s">
        <v>290</v>
      </c>
      <c r="B182" s="85" t="s">
        <v>87</v>
      </c>
      <c r="C182" s="85" t="s">
        <v>116</v>
      </c>
      <c r="D182" s="85" t="s">
        <v>500</v>
      </c>
      <c r="E182" s="85" t="s">
        <v>185</v>
      </c>
      <c r="F182" s="86">
        <f>F183</f>
        <v>86250</v>
      </c>
    </row>
    <row r="183" spans="1:6" ht="11.25" customHeight="1">
      <c r="A183" s="76" t="s">
        <v>291</v>
      </c>
      <c r="B183" s="85" t="s">
        <v>87</v>
      </c>
      <c r="C183" s="85" t="s">
        <v>116</v>
      </c>
      <c r="D183" s="85" t="s">
        <v>500</v>
      </c>
      <c r="E183" s="85" t="s">
        <v>9</v>
      </c>
      <c r="F183" s="86">
        <v>86250</v>
      </c>
    </row>
    <row r="184" spans="1:6" ht="42.75" customHeight="1">
      <c r="A184" s="79" t="s">
        <v>502</v>
      </c>
      <c r="B184" s="94" t="s">
        <v>87</v>
      </c>
      <c r="C184" s="94" t="s">
        <v>116</v>
      </c>
      <c r="D184" s="94" t="s">
        <v>500</v>
      </c>
      <c r="E184" s="94"/>
      <c r="F184" s="88">
        <f>F185</f>
        <v>172500</v>
      </c>
    </row>
    <row r="185" spans="1:6" ht="21.75" customHeight="1">
      <c r="A185" s="73" t="s">
        <v>290</v>
      </c>
      <c r="B185" s="85" t="s">
        <v>87</v>
      </c>
      <c r="C185" s="85" t="s">
        <v>116</v>
      </c>
      <c r="D185" s="85" t="s">
        <v>500</v>
      </c>
      <c r="E185" s="85" t="s">
        <v>185</v>
      </c>
      <c r="F185" s="86">
        <f>F186</f>
        <v>172500</v>
      </c>
    </row>
    <row r="186" spans="1:6" ht="12.75" customHeight="1">
      <c r="A186" s="76" t="s">
        <v>291</v>
      </c>
      <c r="B186" s="85" t="s">
        <v>87</v>
      </c>
      <c r="C186" s="85" t="s">
        <v>116</v>
      </c>
      <c r="D186" s="85" t="s">
        <v>500</v>
      </c>
      <c r="E186" s="85" t="s">
        <v>9</v>
      </c>
      <c r="F186" s="86">
        <v>172500</v>
      </c>
    </row>
    <row r="187" spans="1:6" ht="33" customHeight="1">
      <c r="A187" s="73" t="s">
        <v>319</v>
      </c>
      <c r="B187" s="74" t="s">
        <v>87</v>
      </c>
      <c r="C187" s="74" t="s">
        <v>116</v>
      </c>
      <c r="D187" s="74" t="s">
        <v>217</v>
      </c>
      <c r="E187" s="74"/>
      <c r="F187" s="75">
        <f>F188</f>
        <v>1200000</v>
      </c>
    </row>
    <row r="188" spans="1:6" ht="21" customHeight="1">
      <c r="A188" s="73" t="s">
        <v>290</v>
      </c>
      <c r="B188" s="74" t="s">
        <v>87</v>
      </c>
      <c r="C188" s="74" t="s">
        <v>116</v>
      </c>
      <c r="D188" s="74" t="s">
        <v>217</v>
      </c>
      <c r="E188" s="74" t="s">
        <v>185</v>
      </c>
      <c r="F188" s="75">
        <f>F189</f>
        <v>1200000</v>
      </c>
    </row>
    <row r="189" spans="1:6" ht="12.75">
      <c r="A189" s="76" t="s">
        <v>466</v>
      </c>
      <c r="B189" s="77" t="s">
        <v>87</v>
      </c>
      <c r="C189" s="77" t="s">
        <v>116</v>
      </c>
      <c r="D189" s="77" t="s">
        <v>217</v>
      </c>
      <c r="E189" s="77" t="s">
        <v>467</v>
      </c>
      <c r="F189" s="78">
        <v>1200000</v>
      </c>
    </row>
    <row r="190" spans="1:6" ht="9.75" customHeight="1">
      <c r="A190" s="73" t="s">
        <v>232</v>
      </c>
      <c r="B190" s="74" t="s">
        <v>87</v>
      </c>
      <c r="C190" s="74" t="s">
        <v>233</v>
      </c>
      <c r="D190" s="74"/>
      <c r="E190" s="74"/>
      <c r="F190" s="75">
        <f>F191</f>
        <v>179045</v>
      </c>
    </row>
    <row r="191" spans="1:6" ht="12.75">
      <c r="A191" s="73" t="s">
        <v>320</v>
      </c>
      <c r="B191" s="74" t="s">
        <v>87</v>
      </c>
      <c r="C191" s="74" t="s">
        <v>234</v>
      </c>
      <c r="D191" s="74"/>
      <c r="E191" s="74"/>
      <c r="F191" s="75">
        <f>F192</f>
        <v>179045</v>
      </c>
    </row>
    <row r="192" spans="1:6" ht="43.5" customHeight="1">
      <c r="A192" s="73" t="s">
        <v>321</v>
      </c>
      <c r="B192" s="74" t="s">
        <v>87</v>
      </c>
      <c r="C192" s="74" t="s">
        <v>234</v>
      </c>
      <c r="D192" s="74" t="s">
        <v>235</v>
      </c>
      <c r="E192" s="74"/>
      <c r="F192" s="75">
        <f>F193</f>
        <v>179045</v>
      </c>
    </row>
    <row r="193" spans="1:6" ht="52.5" customHeight="1">
      <c r="A193" s="73" t="s">
        <v>286</v>
      </c>
      <c r="B193" s="74" t="s">
        <v>87</v>
      </c>
      <c r="C193" s="74" t="s">
        <v>234</v>
      </c>
      <c r="D193" s="74" t="s">
        <v>235</v>
      </c>
      <c r="E193" s="74" t="s">
        <v>127</v>
      </c>
      <c r="F193" s="75">
        <f>F194+F195</f>
        <v>179045</v>
      </c>
    </row>
    <row r="194" spans="1:6" ht="12.75">
      <c r="A194" s="76" t="s">
        <v>318</v>
      </c>
      <c r="B194" s="77" t="s">
        <v>87</v>
      </c>
      <c r="C194" s="77" t="s">
        <v>234</v>
      </c>
      <c r="D194" s="77" t="s">
        <v>235</v>
      </c>
      <c r="E194" s="77" t="s">
        <v>236</v>
      </c>
      <c r="F194" s="78">
        <v>137515</v>
      </c>
    </row>
    <row r="195" spans="1:6" ht="30.75" customHeight="1">
      <c r="A195" s="76" t="s">
        <v>216</v>
      </c>
      <c r="B195" s="77" t="s">
        <v>87</v>
      </c>
      <c r="C195" s="77" t="s">
        <v>234</v>
      </c>
      <c r="D195" s="77" t="s">
        <v>235</v>
      </c>
      <c r="E195" s="77" t="s">
        <v>267</v>
      </c>
      <c r="F195" s="78">
        <v>41530</v>
      </c>
    </row>
    <row r="196" spans="1:6" ht="12.75">
      <c r="A196" s="73" t="s">
        <v>322</v>
      </c>
      <c r="B196" s="74" t="s">
        <v>87</v>
      </c>
      <c r="C196" s="74" t="s">
        <v>258</v>
      </c>
      <c r="D196" s="74"/>
      <c r="E196" s="74"/>
      <c r="F196" s="75">
        <f>F197</f>
        <v>12494.04</v>
      </c>
    </row>
    <row r="197" spans="1:6" ht="12.75">
      <c r="A197" s="73" t="s">
        <v>259</v>
      </c>
      <c r="B197" s="74" t="s">
        <v>87</v>
      </c>
      <c r="C197" s="74" t="s">
        <v>260</v>
      </c>
      <c r="D197" s="74"/>
      <c r="E197" s="74"/>
      <c r="F197" s="75">
        <f>F198</f>
        <v>12494.04</v>
      </c>
    </row>
    <row r="198" spans="1:6" ht="54" customHeight="1">
      <c r="A198" s="73" t="s">
        <v>323</v>
      </c>
      <c r="B198" s="74" t="s">
        <v>87</v>
      </c>
      <c r="C198" s="74" t="s">
        <v>260</v>
      </c>
      <c r="D198" s="74" t="s">
        <v>261</v>
      </c>
      <c r="E198" s="74"/>
      <c r="F198" s="75">
        <f>F199</f>
        <v>12494.04</v>
      </c>
    </row>
    <row r="199" spans="1:6" ht="22.5" customHeight="1">
      <c r="A199" s="73" t="s">
        <v>290</v>
      </c>
      <c r="B199" s="74" t="s">
        <v>87</v>
      </c>
      <c r="C199" s="74" t="s">
        <v>260</v>
      </c>
      <c r="D199" s="74" t="s">
        <v>261</v>
      </c>
      <c r="E199" s="74" t="s">
        <v>185</v>
      </c>
      <c r="F199" s="75">
        <f>F200</f>
        <v>12494.04</v>
      </c>
    </row>
    <row r="200" spans="1:6" ht="12.75">
      <c r="A200" s="76" t="s">
        <v>291</v>
      </c>
      <c r="B200" s="77" t="s">
        <v>87</v>
      </c>
      <c r="C200" s="77" t="s">
        <v>260</v>
      </c>
      <c r="D200" s="77" t="s">
        <v>261</v>
      </c>
      <c r="E200" s="77" t="s">
        <v>9</v>
      </c>
      <c r="F200" s="78">
        <v>12494.04</v>
      </c>
    </row>
    <row r="201" spans="1:6" ht="12" customHeight="1">
      <c r="A201" s="73" t="s">
        <v>178</v>
      </c>
      <c r="B201" s="74" t="s">
        <v>87</v>
      </c>
      <c r="C201" s="74" t="s">
        <v>179</v>
      </c>
      <c r="D201" s="74"/>
      <c r="E201" s="74"/>
      <c r="F201" s="75">
        <f>F202</f>
        <v>18253.68</v>
      </c>
    </row>
    <row r="202" spans="1:6" ht="12" customHeight="1">
      <c r="A202" s="73" t="s">
        <v>147</v>
      </c>
      <c r="B202" s="74" t="s">
        <v>87</v>
      </c>
      <c r="C202" s="74" t="s">
        <v>148</v>
      </c>
      <c r="D202" s="74"/>
      <c r="E202" s="74"/>
      <c r="F202" s="75">
        <f>F203+F206</f>
        <v>18253.68</v>
      </c>
    </row>
    <row r="203" spans="1:6" ht="31.5" customHeight="1">
      <c r="A203" s="73" t="s">
        <v>324</v>
      </c>
      <c r="B203" s="74" t="s">
        <v>87</v>
      </c>
      <c r="C203" s="74" t="s">
        <v>148</v>
      </c>
      <c r="D203" s="74" t="s">
        <v>497</v>
      </c>
      <c r="E203" s="74"/>
      <c r="F203" s="75">
        <f>F204</f>
        <v>14577.1</v>
      </c>
    </row>
    <row r="204" spans="1:6" ht="23.25" customHeight="1">
      <c r="A204" s="73" t="s">
        <v>290</v>
      </c>
      <c r="B204" s="74" t="s">
        <v>87</v>
      </c>
      <c r="C204" s="74" t="s">
        <v>148</v>
      </c>
      <c r="D204" s="74" t="s">
        <v>498</v>
      </c>
      <c r="E204" s="74" t="s">
        <v>185</v>
      </c>
      <c r="F204" s="75">
        <f>F205</f>
        <v>14577.1</v>
      </c>
    </row>
    <row r="205" spans="1:6" ht="12.75">
      <c r="A205" s="76" t="s">
        <v>291</v>
      </c>
      <c r="B205" s="77" t="s">
        <v>87</v>
      </c>
      <c r="C205" s="77" t="s">
        <v>148</v>
      </c>
      <c r="D205" s="77" t="s">
        <v>498</v>
      </c>
      <c r="E205" s="77" t="s">
        <v>9</v>
      </c>
      <c r="F205" s="78">
        <v>14577.1</v>
      </c>
    </row>
    <row r="206" spans="1:6" ht="67.5" customHeight="1">
      <c r="A206" s="79" t="s">
        <v>325</v>
      </c>
      <c r="B206" s="74" t="s">
        <v>87</v>
      </c>
      <c r="C206" s="74" t="s">
        <v>148</v>
      </c>
      <c r="D206" s="74" t="s">
        <v>510</v>
      </c>
      <c r="E206" s="74"/>
      <c r="F206" s="75">
        <f>F207</f>
        <v>3676.58</v>
      </c>
    </row>
    <row r="207" spans="1:6" ht="23.25" customHeight="1">
      <c r="A207" s="73" t="s">
        <v>290</v>
      </c>
      <c r="B207" s="74" t="s">
        <v>87</v>
      </c>
      <c r="C207" s="74" t="s">
        <v>148</v>
      </c>
      <c r="D207" s="74" t="s">
        <v>510</v>
      </c>
      <c r="E207" s="74" t="s">
        <v>185</v>
      </c>
      <c r="F207" s="75">
        <f>F208</f>
        <v>3676.58</v>
      </c>
    </row>
    <row r="208" spans="1:6" ht="13.5" customHeight="1">
      <c r="A208" s="76" t="s">
        <v>291</v>
      </c>
      <c r="B208" s="77" t="s">
        <v>87</v>
      </c>
      <c r="C208" s="77" t="s">
        <v>148</v>
      </c>
      <c r="D208" s="77" t="s">
        <v>510</v>
      </c>
      <c r="E208" s="77" t="s">
        <v>9</v>
      </c>
      <c r="F208" s="78">
        <v>3676.58</v>
      </c>
    </row>
    <row r="209" spans="1:6" ht="12.75">
      <c r="A209" s="73" t="s">
        <v>262</v>
      </c>
      <c r="B209" s="74" t="s">
        <v>87</v>
      </c>
      <c r="C209" s="74" t="s">
        <v>263</v>
      </c>
      <c r="D209" s="74"/>
      <c r="E209" s="74"/>
      <c r="F209" s="75">
        <f>F210</f>
        <v>448150</v>
      </c>
    </row>
    <row r="210" spans="1:6" ht="12.75">
      <c r="A210" s="73" t="s">
        <v>264</v>
      </c>
      <c r="B210" s="74" t="s">
        <v>87</v>
      </c>
      <c r="C210" s="74" t="s">
        <v>265</v>
      </c>
      <c r="D210" s="74"/>
      <c r="E210" s="74"/>
      <c r="F210" s="75">
        <f>F211</f>
        <v>448150</v>
      </c>
    </row>
    <row r="211" spans="1:6" ht="43.5" customHeight="1">
      <c r="A211" s="73" t="s">
        <v>326</v>
      </c>
      <c r="B211" s="74" t="s">
        <v>87</v>
      </c>
      <c r="C211" s="74" t="s">
        <v>265</v>
      </c>
      <c r="D211" s="74" t="s">
        <v>327</v>
      </c>
      <c r="E211" s="74"/>
      <c r="F211" s="75">
        <f>F212</f>
        <v>448150</v>
      </c>
    </row>
    <row r="212" spans="1:6" ht="53.25" customHeight="1">
      <c r="A212" s="73" t="s">
        <v>286</v>
      </c>
      <c r="B212" s="74" t="s">
        <v>87</v>
      </c>
      <c r="C212" s="74" t="s">
        <v>265</v>
      </c>
      <c r="D212" s="74" t="s">
        <v>327</v>
      </c>
      <c r="E212" s="74" t="s">
        <v>127</v>
      </c>
      <c r="F212" s="75">
        <f>F213+F214</f>
        <v>448150</v>
      </c>
    </row>
    <row r="213" spans="1:6" ht="12.75">
      <c r="A213" s="84" t="s">
        <v>318</v>
      </c>
      <c r="B213" s="85" t="s">
        <v>87</v>
      </c>
      <c r="C213" s="85" t="s">
        <v>265</v>
      </c>
      <c r="D213" s="85" t="s">
        <v>327</v>
      </c>
      <c r="E213" s="85" t="s">
        <v>236</v>
      </c>
      <c r="F213" s="86">
        <v>344201</v>
      </c>
    </row>
    <row r="214" spans="1:6" ht="33.75" customHeight="1">
      <c r="A214" s="84" t="s">
        <v>216</v>
      </c>
      <c r="B214" s="85" t="s">
        <v>87</v>
      </c>
      <c r="C214" s="85" t="s">
        <v>265</v>
      </c>
      <c r="D214" s="85" t="s">
        <v>327</v>
      </c>
      <c r="E214" s="85" t="s">
        <v>267</v>
      </c>
      <c r="F214" s="86">
        <v>103949</v>
      </c>
    </row>
    <row r="215" spans="1:6" ht="12.75">
      <c r="A215" s="60" t="s">
        <v>174</v>
      </c>
      <c r="B215" s="60"/>
      <c r="C215" s="60"/>
      <c r="D215" s="60"/>
      <c r="E215" s="60"/>
      <c r="F215" s="83">
        <f>F14+F104+F115+F126+F154+F190+F196+F201+F209</f>
        <v>15710364.359999998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25">
      <selection activeCell="A54" sqref="A54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" customHeight="1"/>
    <row r="2" spans="3:4" ht="48.75" customHeight="1">
      <c r="C2" s="156" t="s">
        <v>543</v>
      </c>
      <c r="D2" s="157"/>
    </row>
    <row r="3" spans="3:4" ht="6" customHeight="1">
      <c r="C3" s="110"/>
      <c r="D3" s="110"/>
    </row>
    <row r="4" spans="3:4" ht="45.75" customHeight="1">
      <c r="C4" s="156" t="s">
        <v>490</v>
      </c>
      <c r="D4" s="157"/>
    </row>
    <row r="5" ht="10.5" customHeight="1"/>
    <row r="6" spans="1:4" ht="26.25" customHeight="1">
      <c r="A6" s="158" t="s">
        <v>485</v>
      </c>
      <c r="B6" s="158"/>
      <c r="C6" s="158"/>
      <c r="D6" s="158"/>
    </row>
    <row r="7" ht="6.75" customHeight="1"/>
    <row r="8" spans="1:4" ht="12.75" customHeight="1">
      <c r="A8" s="150" t="s">
        <v>151</v>
      </c>
      <c r="B8" s="150" t="s">
        <v>85</v>
      </c>
      <c r="C8" s="150" t="s">
        <v>279</v>
      </c>
      <c r="D8" s="150" t="s">
        <v>463</v>
      </c>
    </row>
    <row r="9" spans="1:4" ht="12.75">
      <c r="A9" s="151"/>
      <c r="B9" s="151"/>
      <c r="C9" s="151"/>
      <c r="D9" s="151"/>
    </row>
    <row r="10" spans="1:4" ht="12.75">
      <c r="A10" s="69" t="s">
        <v>43</v>
      </c>
      <c r="B10" s="69" t="s">
        <v>51</v>
      </c>
      <c r="C10" s="69" t="s">
        <v>128</v>
      </c>
      <c r="D10" s="69" t="s">
        <v>129</v>
      </c>
    </row>
    <row r="11" spans="1:4" ht="12.75">
      <c r="A11" s="71" t="s">
        <v>43</v>
      </c>
      <c r="B11" s="70" t="s">
        <v>283</v>
      </c>
      <c r="C11" s="71"/>
      <c r="D11" s="90">
        <f>D12</f>
        <v>15710364.36</v>
      </c>
    </row>
    <row r="12" spans="1:4" ht="12.75" customHeight="1">
      <c r="A12" s="91" t="s">
        <v>51</v>
      </c>
      <c r="B12" s="92" t="s">
        <v>88</v>
      </c>
      <c r="C12" s="91"/>
      <c r="D12" s="93">
        <f>D54</f>
        <v>15710364.36</v>
      </c>
    </row>
    <row r="13" spans="1:4" ht="12" customHeight="1">
      <c r="A13" s="74" t="s">
        <v>128</v>
      </c>
      <c r="B13" s="73" t="s">
        <v>3</v>
      </c>
      <c r="C13" s="74" t="s">
        <v>181</v>
      </c>
      <c r="D13" s="75">
        <f>D14+D16+D18+D20+D22+D24</f>
        <v>8576806.49</v>
      </c>
    </row>
    <row r="14" spans="1:4" ht="25.5" customHeight="1">
      <c r="A14" s="74" t="s">
        <v>129</v>
      </c>
      <c r="B14" s="73" t="s">
        <v>285</v>
      </c>
      <c r="C14" s="74" t="s">
        <v>17</v>
      </c>
      <c r="D14" s="75">
        <f>D15</f>
        <v>1236254.49</v>
      </c>
    </row>
    <row r="15" spans="1:4" ht="22.5" customHeight="1">
      <c r="A15" s="77" t="s">
        <v>280</v>
      </c>
      <c r="B15" s="76" t="s">
        <v>285</v>
      </c>
      <c r="C15" s="77" t="s">
        <v>17</v>
      </c>
      <c r="D15" s="78">
        <v>1236254.49</v>
      </c>
    </row>
    <row r="16" spans="1:4" ht="33" customHeight="1">
      <c r="A16" s="74" t="s">
        <v>281</v>
      </c>
      <c r="B16" s="73" t="s">
        <v>71</v>
      </c>
      <c r="C16" s="74" t="s">
        <v>8</v>
      </c>
      <c r="D16" s="75">
        <f>D17</f>
        <v>23808</v>
      </c>
    </row>
    <row r="17" spans="1:4" ht="35.25" customHeight="1">
      <c r="A17" s="77" t="s">
        <v>282</v>
      </c>
      <c r="B17" s="76" t="s">
        <v>71</v>
      </c>
      <c r="C17" s="77" t="s">
        <v>8</v>
      </c>
      <c r="D17" s="78">
        <v>23808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7290196</v>
      </c>
    </row>
    <row r="19" spans="1:4" ht="34.5" customHeight="1">
      <c r="A19" s="77" t="s">
        <v>329</v>
      </c>
      <c r="B19" s="76" t="s">
        <v>72</v>
      </c>
      <c r="C19" s="77" t="s">
        <v>11</v>
      </c>
      <c r="D19" s="78">
        <v>7290196</v>
      </c>
    </row>
    <row r="20" spans="1:4" ht="15.75" customHeight="1" hidden="1">
      <c r="A20" s="74" t="s">
        <v>53</v>
      </c>
      <c r="B20" s="73" t="s">
        <v>297</v>
      </c>
      <c r="C20" s="74" t="s">
        <v>251</v>
      </c>
      <c r="D20" s="75">
        <f>D21</f>
        <v>0</v>
      </c>
    </row>
    <row r="21" spans="1:4" ht="12" customHeight="1" hidden="1">
      <c r="A21" s="77" t="s">
        <v>27</v>
      </c>
      <c r="B21" s="76" t="s">
        <v>297</v>
      </c>
      <c r="C21" s="77" t="s">
        <v>251</v>
      </c>
      <c r="D21" s="78">
        <v>0</v>
      </c>
    </row>
    <row r="22" spans="1:4" ht="14.25" customHeight="1">
      <c r="A22" s="74" t="s">
        <v>330</v>
      </c>
      <c r="B22" s="73" t="s">
        <v>134</v>
      </c>
      <c r="C22" s="74" t="s">
        <v>125</v>
      </c>
      <c r="D22" s="75">
        <f>D23</f>
        <v>10000</v>
      </c>
    </row>
    <row r="23" spans="1:4" ht="12.75" customHeight="1">
      <c r="A23" s="77" t="s">
        <v>331</v>
      </c>
      <c r="B23" s="76" t="s">
        <v>134</v>
      </c>
      <c r="C23" s="77" t="s">
        <v>125</v>
      </c>
      <c r="D23" s="78">
        <v>10000</v>
      </c>
    </row>
    <row r="24" spans="1:4" ht="11.25" customHeight="1">
      <c r="A24" s="74" t="s">
        <v>332</v>
      </c>
      <c r="B24" s="73" t="s">
        <v>73</v>
      </c>
      <c r="C24" s="74" t="s">
        <v>12</v>
      </c>
      <c r="D24" s="75">
        <f>D25</f>
        <v>16548</v>
      </c>
    </row>
    <row r="25" spans="1:4" ht="15" customHeight="1">
      <c r="A25" s="77" t="s">
        <v>333</v>
      </c>
      <c r="B25" s="76" t="s">
        <v>73</v>
      </c>
      <c r="C25" s="77" t="s">
        <v>12</v>
      </c>
      <c r="D25" s="78">
        <v>16548</v>
      </c>
    </row>
    <row r="26" spans="1:4" ht="9.75" customHeight="1">
      <c r="A26" s="74" t="s">
        <v>222</v>
      </c>
      <c r="B26" s="73" t="s">
        <v>2</v>
      </c>
      <c r="C26" s="74" t="s">
        <v>183</v>
      </c>
      <c r="D26" s="75">
        <f>D27</f>
        <v>589520</v>
      </c>
    </row>
    <row r="27" spans="1:4" ht="12.75" customHeight="1">
      <c r="A27" s="74" t="s">
        <v>334</v>
      </c>
      <c r="B27" s="73" t="s">
        <v>137</v>
      </c>
      <c r="C27" s="74" t="s">
        <v>16</v>
      </c>
      <c r="D27" s="75">
        <f>D28</f>
        <v>589520</v>
      </c>
    </row>
    <row r="28" spans="1:4" ht="12" customHeight="1">
      <c r="A28" s="77" t="s">
        <v>245</v>
      </c>
      <c r="B28" s="76" t="s">
        <v>137</v>
      </c>
      <c r="C28" s="77" t="s">
        <v>16</v>
      </c>
      <c r="D28" s="78">
        <v>589520</v>
      </c>
    </row>
    <row r="29" spans="1:4" ht="23.25" customHeight="1">
      <c r="A29" s="74" t="s">
        <v>335</v>
      </c>
      <c r="B29" s="73" t="s">
        <v>4</v>
      </c>
      <c r="C29" s="74" t="s">
        <v>182</v>
      </c>
      <c r="D29" s="75">
        <f>D30</f>
        <v>453474</v>
      </c>
    </row>
    <row r="30" spans="1:4" ht="13.5" customHeight="1">
      <c r="A30" s="74" t="s">
        <v>336</v>
      </c>
      <c r="B30" s="73" t="s">
        <v>138</v>
      </c>
      <c r="C30" s="74" t="s">
        <v>13</v>
      </c>
      <c r="D30" s="75">
        <f>D31</f>
        <v>453474</v>
      </c>
    </row>
    <row r="31" spans="1:4" ht="9.75" customHeight="1">
      <c r="A31" s="77" t="s">
        <v>337</v>
      </c>
      <c r="B31" s="76" t="s">
        <v>138</v>
      </c>
      <c r="C31" s="77" t="s">
        <v>13</v>
      </c>
      <c r="D31" s="78">
        <v>453474</v>
      </c>
    </row>
    <row r="32" spans="1:4" ht="12.75" customHeight="1">
      <c r="A32" s="74" t="s">
        <v>338</v>
      </c>
      <c r="B32" s="73" t="s">
        <v>139</v>
      </c>
      <c r="C32" s="74" t="s">
        <v>180</v>
      </c>
      <c r="D32" s="75">
        <f>D33</f>
        <v>1338755.74</v>
      </c>
    </row>
    <row r="33" spans="1:4" ht="12.75" customHeight="1">
      <c r="A33" s="74" t="s">
        <v>339</v>
      </c>
      <c r="B33" s="73" t="s">
        <v>5</v>
      </c>
      <c r="C33" s="74" t="s">
        <v>115</v>
      </c>
      <c r="D33" s="75">
        <f>D34</f>
        <v>1338755.74</v>
      </c>
    </row>
    <row r="34" spans="1:4" ht="14.25" customHeight="1">
      <c r="A34" s="77" t="s">
        <v>340</v>
      </c>
      <c r="B34" s="76" t="s">
        <v>5</v>
      </c>
      <c r="C34" s="77" t="s">
        <v>115</v>
      </c>
      <c r="D34" s="78">
        <v>1338755.74</v>
      </c>
    </row>
    <row r="35" spans="1:4" ht="13.5" customHeight="1">
      <c r="A35" s="74" t="s">
        <v>341</v>
      </c>
      <c r="B35" s="73" t="s">
        <v>312</v>
      </c>
      <c r="C35" s="74" t="s">
        <v>1</v>
      </c>
      <c r="D35" s="75">
        <f>D36+D38+D40</f>
        <v>4093865.41</v>
      </c>
    </row>
    <row r="36" spans="1:4" ht="10.5" customHeight="1">
      <c r="A36" s="74" t="s">
        <v>342</v>
      </c>
      <c r="B36" s="73" t="s">
        <v>140</v>
      </c>
      <c r="C36" s="74" t="s">
        <v>15</v>
      </c>
      <c r="D36" s="75">
        <f>D37</f>
        <v>559397.41</v>
      </c>
    </row>
    <row r="37" spans="1:4" ht="9.75" customHeight="1">
      <c r="A37" s="77" t="s">
        <v>343</v>
      </c>
      <c r="B37" s="76" t="s">
        <v>140</v>
      </c>
      <c r="C37" s="77" t="s">
        <v>15</v>
      </c>
      <c r="D37" s="78">
        <v>559397.41</v>
      </c>
    </row>
    <row r="38" spans="1:4" ht="12.75" customHeight="1" hidden="1">
      <c r="A38" s="74" t="s">
        <v>344</v>
      </c>
      <c r="B38" s="73" t="s">
        <v>142</v>
      </c>
      <c r="C38" s="74" t="s">
        <v>14</v>
      </c>
      <c r="D38" s="75">
        <f>D39</f>
        <v>0</v>
      </c>
    </row>
    <row r="39" spans="1:4" ht="12" customHeight="1" hidden="1">
      <c r="A39" s="77" t="s">
        <v>345</v>
      </c>
      <c r="B39" s="76" t="s">
        <v>142</v>
      </c>
      <c r="C39" s="77" t="s">
        <v>14</v>
      </c>
      <c r="D39" s="78">
        <v>0</v>
      </c>
    </row>
    <row r="40" spans="1:4" ht="14.25" customHeight="1">
      <c r="A40" s="74" t="s">
        <v>344</v>
      </c>
      <c r="B40" s="73" t="s">
        <v>74</v>
      </c>
      <c r="C40" s="74" t="s">
        <v>116</v>
      </c>
      <c r="D40" s="75">
        <f>D41</f>
        <v>3534468</v>
      </c>
    </row>
    <row r="41" spans="1:4" ht="11.25" customHeight="1">
      <c r="A41" s="77" t="s">
        <v>345</v>
      </c>
      <c r="B41" s="76" t="s">
        <v>74</v>
      </c>
      <c r="C41" s="77" t="s">
        <v>116</v>
      </c>
      <c r="D41" s="78">
        <v>3534468</v>
      </c>
    </row>
    <row r="42" spans="1:4" ht="10.5" customHeight="1">
      <c r="A42" s="74" t="s">
        <v>346</v>
      </c>
      <c r="B42" s="73" t="s">
        <v>232</v>
      </c>
      <c r="C42" s="74" t="s">
        <v>233</v>
      </c>
      <c r="D42" s="75">
        <f>D43</f>
        <v>179045</v>
      </c>
    </row>
    <row r="43" spans="1:4" ht="12.75" customHeight="1">
      <c r="A43" s="74" t="s">
        <v>347</v>
      </c>
      <c r="B43" s="73" t="s">
        <v>320</v>
      </c>
      <c r="C43" s="74" t="s">
        <v>234</v>
      </c>
      <c r="D43" s="75">
        <f>D44</f>
        <v>179045</v>
      </c>
    </row>
    <row r="44" spans="1:4" ht="14.25" customHeight="1">
      <c r="A44" s="77" t="s">
        <v>348</v>
      </c>
      <c r="B44" s="76" t="s">
        <v>320</v>
      </c>
      <c r="C44" s="77" t="s">
        <v>234</v>
      </c>
      <c r="D44" s="78">
        <v>179045</v>
      </c>
    </row>
    <row r="45" spans="1:4" ht="12.75" customHeight="1">
      <c r="A45" s="74" t="s">
        <v>349</v>
      </c>
      <c r="B45" s="73" t="s">
        <v>322</v>
      </c>
      <c r="C45" s="74" t="s">
        <v>258</v>
      </c>
      <c r="D45" s="75">
        <f>D46</f>
        <v>12494.04</v>
      </c>
    </row>
    <row r="46" spans="1:4" ht="14.25" customHeight="1">
      <c r="A46" s="74" t="s">
        <v>350</v>
      </c>
      <c r="B46" s="73" t="s">
        <v>259</v>
      </c>
      <c r="C46" s="74" t="s">
        <v>260</v>
      </c>
      <c r="D46" s="75">
        <f>D47</f>
        <v>12494.04</v>
      </c>
    </row>
    <row r="47" spans="1:4" ht="12" customHeight="1">
      <c r="A47" s="77" t="s">
        <v>351</v>
      </c>
      <c r="B47" s="76" t="s">
        <v>259</v>
      </c>
      <c r="C47" s="77" t="s">
        <v>260</v>
      </c>
      <c r="D47" s="78">
        <v>12494.04</v>
      </c>
    </row>
    <row r="48" spans="1:4" ht="9.75" customHeight="1">
      <c r="A48" s="74" t="s">
        <v>352</v>
      </c>
      <c r="B48" s="73" t="s">
        <v>178</v>
      </c>
      <c r="C48" s="74" t="s">
        <v>179</v>
      </c>
      <c r="D48" s="75">
        <f>D49</f>
        <v>18253.68</v>
      </c>
    </row>
    <row r="49" spans="1:4" ht="12.75" customHeight="1">
      <c r="A49" s="74" t="s">
        <v>353</v>
      </c>
      <c r="B49" s="73" t="s">
        <v>147</v>
      </c>
      <c r="C49" s="74" t="s">
        <v>148</v>
      </c>
      <c r="D49" s="75">
        <f>D50</f>
        <v>18253.68</v>
      </c>
    </row>
    <row r="50" spans="1:4" ht="11.25" customHeight="1">
      <c r="A50" s="77" t="s">
        <v>354</v>
      </c>
      <c r="B50" s="76" t="s">
        <v>147</v>
      </c>
      <c r="C50" s="77" t="s">
        <v>148</v>
      </c>
      <c r="D50" s="78">
        <v>18253.68</v>
      </c>
    </row>
    <row r="51" spans="1:4" ht="11.25" customHeight="1">
      <c r="A51" s="74" t="s">
        <v>355</v>
      </c>
      <c r="B51" s="73" t="s">
        <v>262</v>
      </c>
      <c r="C51" s="74" t="s">
        <v>263</v>
      </c>
      <c r="D51" s="75">
        <f>D52</f>
        <v>448150</v>
      </c>
    </row>
    <row r="52" spans="1:4" ht="13.5" customHeight="1">
      <c r="A52" s="74" t="s">
        <v>356</v>
      </c>
      <c r="B52" s="73" t="s">
        <v>264</v>
      </c>
      <c r="C52" s="74" t="s">
        <v>265</v>
      </c>
      <c r="D52" s="75">
        <f>D53</f>
        <v>448150</v>
      </c>
    </row>
    <row r="53" spans="1:4" ht="12" customHeight="1">
      <c r="A53" s="81" t="s">
        <v>357</v>
      </c>
      <c r="B53" s="80" t="s">
        <v>264</v>
      </c>
      <c r="C53" s="81" t="s">
        <v>265</v>
      </c>
      <c r="D53" s="82">
        <v>448150</v>
      </c>
    </row>
    <row r="54" spans="1:4" ht="12.75">
      <c r="A54" s="60"/>
      <c r="B54" s="60" t="s">
        <v>174</v>
      </c>
      <c r="C54" s="60"/>
      <c r="D54" s="83">
        <f>D13+D26+D29+D32+D35+D42+D45+D48+D51</f>
        <v>15710364.36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15748031496062992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4"/>
  <sheetViews>
    <sheetView tabSelected="1" zoomScale="90" zoomScaleNormal="90" zoomScalePageLayoutView="0" workbookViewId="0" topLeftCell="A193">
      <selection activeCell="F184" sqref="F18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29.25" customHeight="1">
      <c r="B2" s="155" t="s">
        <v>544</v>
      </c>
      <c r="C2" s="159"/>
      <c r="D2" s="159"/>
      <c r="E2" s="159"/>
      <c r="F2" s="159"/>
    </row>
    <row r="4" spans="2:6" ht="27" customHeight="1">
      <c r="B4" s="155" t="s">
        <v>491</v>
      </c>
      <c r="C4" s="159"/>
      <c r="D4" s="159"/>
      <c r="E4" s="159"/>
      <c r="F4" s="159"/>
    </row>
    <row r="6" spans="1:6" ht="53.25" customHeight="1">
      <c r="A6" s="160" t="s">
        <v>486</v>
      </c>
      <c r="B6" s="160"/>
      <c r="C6" s="160"/>
      <c r="D6" s="160"/>
      <c r="E6" s="160"/>
      <c r="F6" s="160"/>
    </row>
    <row r="8" spans="1:6" ht="12.75" customHeight="1">
      <c r="A8" s="150" t="s">
        <v>151</v>
      </c>
      <c r="B8" s="150" t="s">
        <v>85</v>
      </c>
      <c r="C8" s="152" t="s">
        <v>111</v>
      </c>
      <c r="D8" s="153"/>
      <c r="E8" s="153"/>
      <c r="F8" s="150" t="s">
        <v>463</v>
      </c>
    </row>
    <row r="9" spans="1:6" ht="12.75">
      <c r="A9" s="151"/>
      <c r="B9" s="151"/>
      <c r="C9" s="68" t="s">
        <v>112</v>
      </c>
      <c r="D9" s="68" t="s">
        <v>113</v>
      </c>
      <c r="E9" s="68" t="s">
        <v>279</v>
      </c>
      <c r="F9" s="151"/>
    </row>
    <row r="10" spans="1:6" ht="12.75">
      <c r="A10" s="69" t="s">
        <v>43</v>
      </c>
      <c r="B10" s="69" t="s">
        <v>51</v>
      </c>
      <c r="C10" s="69" t="s">
        <v>128</v>
      </c>
      <c r="D10" s="69" t="s">
        <v>129</v>
      </c>
      <c r="E10" s="69" t="s">
        <v>280</v>
      </c>
      <c r="F10" s="69" t="s">
        <v>281</v>
      </c>
    </row>
    <row r="11" spans="1:6" ht="12.75">
      <c r="A11" s="71" t="s">
        <v>43</v>
      </c>
      <c r="B11" s="70" t="s">
        <v>283</v>
      </c>
      <c r="C11" s="71"/>
      <c r="D11" s="71"/>
      <c r="E11" s="71"/>
      <c r="F11" s="72">
        <f>F12+F103+F174</f>
        <v>15710364.360000003</v>
      </c>
    </row>
    <row r="12" spans="1:6" ht="25.5">
      <c r="A12" s="71" t="s">
        <v>51</v>
      </c>
      <c r="B12" s="41" t="s">
        <v>144</v>
      </c>
      <c r="C12" s="74" t="s">
        <v>448</v>
      </c>
      <c r="D12" s="71"/>
      <c r="E12" s="71"/>
      <c r="F12" s="72">
        <f>F13+F37+F40+F43+F85+F95</f>
        <v>6365992.87</v>
      </c>
    </row>
    <row r="13" spans="1:6" ht="39.75" customHeight="1">
      <c r="A13" s="71" t="s">
        <v>128</v>
      </c>
      <c r="B13" s="62" t="s">
        <v>114</v>
      </c>
      <c r="C13" s="74" t="s">
        <v>449</v>
      </c>
      <c r="D13" s="71"/>
      <c r="E13" s="71"/>
      <c r="F13" s="72">
        <f>F14+F20+F23+F26+F31+F34+F28+F17</f>
        <v>1338755.74</v>
      </c>
    </row>
    <row r="14" spans="1:6" ht="108" customHeight="1">
      <c r="A14" s="74" t="s">
        <v>129</v>
      </c>
      <c r="B14" s="79" t="s">
        <v>307</v>
      </c>
      <c r="C14" s="74" t="s">
        <v>473</v>
      </c>
      <c r="D14" s="74"/>
      <c r="E14" s="74"/>
      <c r="F14" s="75">
        <f>F15</f>
        <v>881566</v>
      </c>
    </row>
    <row r="15" spans="1:6" ht="33.75" customHeight="1">
      <c r="A15" s="74" t="s">
        <v>280</v>
      </c>
      <c r="B15" s="73" t="s">
        <v>290</v>
      </c>
      <c r="C15" s="74" t="s">
        <v>473</v>
      </c>
      <c r="D15" s="74" t="s">
        <v>185</v>
      </c>
      <c r="E15" s="74"/>
      <c r="F15" s="75">
        <f>F16</f>
        <v>881566</v>
      </c>
    </row>
    <row r="16" spans="1:6" ht="12" customHeight="1">
      <c r="A16" s="77" t="s">
        <v>281</v>
      </c>
      <c r="B16" s="80" t="s">
        <v>5</v>
      </c>
      <c r="C16" s="74" t="s">
        <v>473</v>
      </c>
      <c r="D16" s="81" t="s">
        <v>9</v>
      </c>
      <c r="E16" s="81" t="s">
        <v>115</v>
      </c>
      <c r="F16" s="82">
        <v>881566</v>
      </c>
    </row>
    <row r="17" spans="1:6" ht="1.5" customHeight="1" hidden="1">
      <c r="A17" s="81"/>
      <c r="B17" s="101" t="s">
        <v>465</v>
      </c>
      <c r="C17" s="94" t="s">
        <v>256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290</v>
      </c>
      <c r="C18" s="94" t="s">
        <v>256</v>
      </c>
      <c r="D18" s="94" t="s">
        <v>185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256</v>
      </c>
      <c r="D19" s="85" t="s">
        <v>9</v>
      </c>
      <c r="E19" s="85" t="s">
        <v>115</v>
      </c>
      <c r="F19" s="86">
        <v>0</v>
      </c>
    </row>
    <row r="20" spans="1:6" ht="40.5" customHeight="1" hidden="1">
      <c r="A20" s="74" t="s">
        <v>280</v>
      </c>
      <c r="B20" s="79" t="s">
        <v>457</v>
      </c>
      <c r="C20" s="74" t="s">
        <v>458</v>
      </c>
      <c r="D20" s="74"/>
      <c r="E20" s="74"/>
      <c r="F20" s="75">
        <f>F21</f>
        <v>0</v>
      </c>
    </row>
    <row r="21" spans="1:6" ht="32.25" customHeight="1" hidden="1">
      <c r="A21" s="74" t="s">
        <v>281</v>
      </c>
      <c r="B21" s="73" t="s">
        <v>290</v>
      </c>
      <c r="C21" s="74" t="s">
        <v>458</v>
      </c>
      <c r="D21" s="74" t="s">
        <v>185</v>
      </c>
      <c r="E21" s="74"/>
      <c r="F21" s="75">
        <f>F22</f>
        <v>0</v>
      </c>
    </row>
    <row r="22" spans="1:6" ht="42" customHeight="1" hidden="1">
      <c r="A22" s="77" t="s">
        <v>282</v>
      </c>
      <c r="B22" s="76" t="s">
        <v>5</v>
      </c>
      <c r="C22" s="87" t="s">
        <v>458</v>
      </c>
      <c r="D22" s="77" t="s">
        <v>9</v>
      </c>
      <c r="E22" s="77" t="s">
        <v>115</v>
      </c>
      <c r="F22" s="78">
        <v>0</v>
      </c>
    </row>
    <row r="23" spans="1:6" ht="65.25" customHeight="1">
      <c r="A23" s="74" t="s">
        <v>282</v>
      </c>
      <c r="B23" s="73" t="s">
        <v>309</v>
      </c>
      <c r="C23" s="74" t="s">
        <v>203</v>
      </c>
      <c r="D23" s="74"/>
      <c r="E23" s="74"/>
      <c r="F23" s="75">
        <f>F24+F26</f>
        <v>457189.74</v>
      </c>
    </row>
    <row r="24" spans="1:6" ht="31.5" customHeight="1">
      <c r="A24" s="74" t="s">
        <v>21</v>
      </c>
      <c r="B24" s="73" t="s">
        <v>290</v>
      </c>
      <c r="C24" s="74" t="s">
        <v>203</v>
      </c>
      <c r="D24" s="74" t="s">
        <v>185</v>
      </c>
      <c r="E24" s="74"/>
      <c r="F24" s="75">
        <f>F25</f>
        <v>457189.74</v>
      </c>
    </row>
    <row r="25" spans="1:6" ht="13.5" customHeight="1">
      <c r="A25" s="77" t="s">
        <v>329</v>
      </c>
      <c r="B25" s="76" t="s">
        <v>5</v>
      </c>
      <c r="C25" s="77" t="s">
        <v>203</v>
      </c>
      <c r="D25" s="77" t="s">
        <v>9</v>
      </c>
      <c r="E25" s="77" t="s">
        <v>115</v>
      </c>
      <c r="F25" s="78">
        <v>457189.74</v>
      </c>
    </row>
    <row r="26" spans="1:6" ht="0.75" customHeight="1" hidden="1">
      <c r="A26" s="74" t="s">
        <v>27</v>
      </c>
      <c r="B26" s="73" t="s">
        <v>184</v>
      </c>
      <c r="C26" s="74" t="s">
        <v>203</v>
      </c>
      <c r="D26" s="74" t="s">
        <v>292</v>
      </c>
      <c r="E26" s="74"/>
      <c r="F26" s="75">
        <f>F27</f>
        <v>0</v>
      </c>
    </row>
    <row r="27" spans="1:6" ht="57" customHeight="1" hidden="1">
      <c r="A27" s="77" t="s">
        <v>330</v>
      </c>
      <c r="B27" s="76" t="s">
        <v>5</v>
      </c>
      <c r="C27" s="77" t="s">
        <v>203</v>
      </c>
      <c r="D27" s="77" t="s">
        <v>237</v>
      </c>
      <c r="E27" s="77" t="s">
        <v>115</v>
      </c>
      <c r="F27" s="78">
        <v>0</v>
      </c>
    </row>
    <row r="28" spans="1:6" ht="72" customHeight="1" hidden="1">
      <c r="A28" s="74" t="s">
        <v>53</v>
      </c>
      <c r="B28" s="73" t="s">
        <v>361</v>
      </c>
      <c r="C28" s="74" t="s">
        <v>218</v>
      </c>
      <c r="D28" s="74"/>
      <c r="E28" s="74"/>
      <c r="F28" s="75">
        <f>F29</f>
        <v>0</v>
      </c>
    </row>
    <row r="29" spans="1:6" ht="31.5" customHeight="1" hidden="1">
      <c r="A29" s="74" t="s">
        <v>27</v>
      </c>
      <c r="B29" s="73" t="s">
        <v>290</v>
      </c>
      <c r="C29" s="74" t="s">
        <v>218</v>
      </c>
      <c r="D29" s="74" t="s">
        <v>185</v>
      </c>
      <c r="E29" s="74"/>
      <c r="F29" s="75">
        <f>F30</f>
        <v>0</v>
      </c>
    </row>
    <row r="30" spans="1:6" ht="10.5" customHeight="1" hidden="1">
      <c r="A30" s="77" t="s">
        <v>330</v>
      </c>
      <c r="B30" s="76" t="s">
        <v>5</v>
      </c>
      <c r="C30" s="77" t="s">
        <v>218</v>
      </c>
      <c r="D30" s="77" t="s">
        <v>9</v>
      </c>
      <c r="E30" s="77" t="s">
        <v>115</v>
      </c>
      <c r="F30" s="78">
        <v>0</v>
      </c>
    </row>
    <row r="31" spans="1:6" ht="102" customHeight="1" hidden="1">
      <c r="A31" s="74" t="s">
        <v>222</v>
      </c>
      <c r="B31" s="79" t="s">
        <v>310</v>
      </c>
      <c r="C31" s="74" t="s">
        <v>474</v>
      </c>
      <c r="D31" s="74"/>
      <c r="E31" s="74"/>
      <c r="F31" s="75">
        <f>F32</f>
        <v>0</v>
      </c>
    </row>
    <row r="32" spans="1:6" ht="31.5" customHeight="1" hidden="1">
      <c r="A32" s="74" t="s">
        <v>334</v>
      </c>
      <c r="B32" s="73" t="s">
        <v>290</v>
      </c>
      <c r="C32" s="74" t="s">
        <v>474</v>
      </c>
      <c r="D32" s="74" t="s">
        <v>185</v>
      </c>
      <c r="E32" s="74"/>
      <c r="F32" s="75">
        <f>F33</f>
        <v>0</v>
      </c>
    </row>
    <row r="33" spans="1:6" ht="12.75" customHeight="1" hidden="1">
      <c r="A33" s="77" t="s">
        <v>245</v>
      </c>
      <c r="B33" s="76" t="s">
        <v>5</v>
      </c>
      <c r="C33" s="77" t="s">
        <v>474</v>
      </c>
      <c r="D33" s="77" t="s">
        <v>9</v>
      </c>
      <c r="E33" s="77" t="s">
        <v>115</v>
      </c>
      <c r="F33" s="78">
        <v>0</v>
      </c>
    </row>
    <row r="34" spans="1:6" ht="82.5" customHeight="1" hidden="1">
      <c r="A34" s="74" t="s">
        <v>335</v>
      </c>
      <c r="B34" s="79" t="s">
        <v>311</v>
      </c>
      <c r="C34" s="74" t="s">
        <v>257</v>
      </c>
      <c r="D34" s="74"/>
      <c r="E34" s="74"/>
      <c r="F34" s="75">
        <f>F35</f>
        <v>0</v>
      </c>
    </row>
    <row r="35" spans="1:6" ht="33" customHeight="1" hidden="1">
      <c r="A35" s="74" t="s">
        <v>336</v>
      </c>
      <c r="B35" s="73" t="s">
        <v>290</v>
      </c>
      <c r="C35" s="74" t="s">
        <v>257</v>
      </c>
      <c r="D35" s="74" t="s">
        <v>185</v>
      </c>
      <c r="E35" s="74"/>
      <c r="F35" s="75">
        <f>F36</f>
        <v>0</v>
      </c>
    </row>
    <row r="36" spans="1:6" ht="18.75" customHeight="1" hidden="1">
      <c r="A36" s="77" t="s">
        <v>337</v>
      </c>
      <c r="B36" s="76" t="s">
        <v>5</v>
      </c>
      <c r="C36" s="77" t="s">
        <v>257</v>
      </c>
      <c r="D36" s="77" t="s">
        <v>9</v>
      </c>
      <c r="E36" s="77" t="s">
        <v>115</v>
      </c>
      <c r="F36" s="78">
        <v>0</v>
      </c>
    </row>
    <row r="37" spans="1:6" ht="98.25" customHeight="1">
      <c r="A37" s="74" t="s">
        <v>331</v>
      </c>
      <c r="B37" s="79" t="s">
        <v>302</v>
      </c>
      <c r="C37" s="74" t="s">
        <v>198</v>
      </c>
      <c r="D37" s="74"/>
      <c r="E37" s="74"/>
      <c r="F37" s="75">
        <f>F38</f>
        <v>1000</v>
      </c>
    </row>
    <row r="38" spans="1:6" ht="36.75" customHeight="1">
      <c r="A38" s="74" t="s">
        <v>332</v>
      </c>
      <c r="B38" s="73" t="s">
        <v>290</v>
      </c>
      <c r="C38" s="74" t="s">
        <v>198</v>
      </c>
      <c r="D38" s="74" t="s">
        <v>185</v>
      </c>
      <c r="E38" s="74"/>
      <c r="F38" s="75">
        <f>F39</f>
        <v>1000</v>
      </c>
    </row>
    <row r="39" spans="1:6" ht="12" customHeight="1">
      <c r="A39" s="77" t="s">
        <v>333</v>
      </c>
      <c r="B39" s="76" t="s">
        <v>73</v>
      </c>
      <c r="C39" s="77" t="s">
        <v>198</v>
      </c>
      <c r="D39" s="77" t="s">
        <v>9</v>
      </c>
      <c r="E39" s="77" t="s">
        <v>12</v>
      </c>
      <c r="F39" s="78">
        <v>1000</v>
      </c>
    </row>
    <row r="40" spans="1:6" ht="77.25" customHeight="1" hidden="1">
      <c r="A40" s="74" t="s">
        <v>222</v>
      </c>
      <c r="B40" s="73" t="s">
        <v>362</v>
      </c>
      <c r="C40" s="74" t="s">
        <v>190</v>
      </c>
      <c r="D40" s="74"/>
      <c r="E40" s="74"/>
      <c r="F40" s="75">
        <f>F41</f>
        <v>0</v>
      </c>
    </row>
    <row r="41" spans="1:6" ht="35.25" customHeight="1" hidden="1">
      <c r="A41" s="74" t="s">
        <v>334</v>
      </c>
      <c r="B41" s="73" t="s">
        <v>290</v>
      </c>
      <c r="C41" s="74" t="s">
        <v>190</v>
      </c>
      <c r="D41" s="74" t="s">
        <v>185</v>
      </c>
      <c r="E41" s="74"/>
      <c r="F41" s="75">
        <f>F42</f>
        <v>0</v>
      </c>
    </row>
    <row r="42" spans="1:6" ht="48" customHeight="1" hidden="1">
      <c r="A42" s="77" t="s">
        <v>245</v>
      </c>
      <c r="B42" s="80" t="s">
        <v>72</v>
      </c>
      <c r="C42" s="81" t="s">
        <v>190</v>
      </c>
      <c r="D42" s="81" t="s">
        <v>9</v>
      </c>
      <c r="E42" s="81" t="s">
        <v>11</v>
      </c>
      <c r="F42" s="82">
        <v>0</v>
      </c>
    </row>
    <row r="43" spans="1:6" ht="24.75" customHeight="1">
      <c r="A43" s="81" t="s">
        <v>335</v>
      </c>
      <c r="B43" s="63" t="s">
        <v>117</v>
      </c>
      <c r="C43" s="94" t="s">
        <v>450</v>
      </c>
      <c r="D43" s="85"/>
      <c r="E43" s="85"/>
      <c r="F43" s="88">
        <f>F47+F50+F53+F56+F60+F64+F76+F79+F82+F44+F67+F70+F73</f>
        <v>4112119.09</v>
      </c>
    </row>
    <row r="44" spans="1:6" ht="56.25" customHeight="1">
      <c r="A44" s="81" t="s">
        <v>336</v>
      </c>
      <c r="B44" s="73" t="s">
        <v>508</v>
      </c>
      <c r="C44" s="94" t="s">
        <v>509</v>
      </c>
      <c r="D44" s="85"/>
      <c r="E44" s="85"/>
      <c r="F44" s="88">
        <f>F45</f>
        <v>19130</v>
      </c>
    </row>
    <row r="45" spans="1:6" ht="24.75" customHeight="1">
      <c r="A45" s="81" t="s">
        <v>337</v>
      </c>
      <c r="B45" s="73" t="s">
        <v>290</v>
      </c>
      <c r="C45" s="94" t="s">
        <v>509</v>
      </c>
      <c r="D45" s="74" t="s">
        <v>185</v>
      </c>
      <c r="E45" s="85"/>
      <c r="F45" s="88">
        <f>F46</f>
        <v>19130</v>
      </c>
    </row>
    <row r="46" spans="1:6" ht="12" customHeight="1">
      <c r="A46" s="81" t="s">
        <v>338</v>
      </c>
      <c r="B46" s="76" t="s">
        <v>74</v>
      </c>
      <c r="C46" s="85" t="s">
        <v>509</v>
      </c>
      <c r="D46" s="77" t="s">
        <v>9</v>
      </c>
      <c r="E46" s="77" t="s">
        <v>116</v>
      </c>
      <c r="F46" s="88">
        <v>19130</v>
      </c>
    </row>
    <row r="47" spans="1:6" ht="63.75" customHeight="1">
      <c r="A47" s="74" t="s">
        <v>339</v>
      </c>
      <c r="B47" s="73" t="s">
        <v>324</v>
      </c>
      <c r="C47" s="74" t="s">
        <v>498</v>
      </c>
      <c r="D47" s="74"/>
      <c r="E47" s="74"/>
      <c r="F47" s="75">
        <f>F48</f>
        <v>14577.1</v>
      </c>
    </row>
    <row r="48" spans="1:6" ht="29.25" customHeight="1">
      <c r="A48" s="74" t="s">
        <v>340</v>
      </c>
      <c r="B48" s="73" t="s">
        <v>290</v>
      </c>
      <c r="C48" s="74" t="s">
        <v>498</v>
      </c>
      <c r="D48" s="74" t="s">
        <v>185</v>
      </c>
      <c r="E48" s="74"/>
      <c r="F48" s="75">
        <f>F49</f>
        <v>14577.1</v>
      </c>
    </row>
    <row r="49" spans="1:6" ht="14.25" customHeight="1">
      <c r="A49" s="77" t="s">
        <v>341</v>
      </c>
      <c r="B49" s="76" t="s">
        <v>147</v>
      </c>
      <c r="C49" s="77" t="s">
        <v>498</v>
      </c>
      <c r="D49" s="77" t="s">
        <v>9</v>
      </c>
      <c r="E49" s="77" t="s">
        <v>148</v>
      </c>
      <c r="F49" s="78">
        <v>14577.1</v>
      </c>
    </row>
    <row r="50" spans="1:6" ht="45.75" customHeight="1">
      <c r="A50" s="74" t="s">
        <v>342</v>
      </c>
      <c r="B50" s="73" t="s">
        <v>316</v>
      </c>
      <c r="C50" s="74" t="s">
        <v>206</v>
      </c>
      <c r="D50" s="74"/>
      <c r="E50" s="74"/>
      <c r="F50" s="75">
        <f>F51</f>
        <v>275084</v>
      </c>
    </row>
    <row r="51" spans="1:6" ht="33.75" customHeight="1">
      <c r="A51" s="74" t="s">
        <v>343</v>
      </c>
      <c r="B51" s="73" t="s">
        <v>290</v>
      </c>
      <c r="C51" s="74" t="s">
        <v>206</v>
      </c>
      <c r="D51" s="74" t="s">
        <v>185</v>
      </c>
      <c r="E51" s="74"/>
      <c r="F51" s="75">
        <f>F52</f>
        <v>275084</v>
      </c>
    </row>
    <row r="52" spans="1:6" ht="14.25" customHeight="1">
      <c r="A52" s="77" t="s">
        <v>344</v>
      </c>
      <c r="B52" s="76" t="s">
        <v>74</v>
      </c>
      <c r="C52" s="77" t="s">
        <v>206</v>
      </c>
      <c r="D52" s="77" t="s">
        <v>9</v>
      </c>
      <c r="E52" s="77" t="s">
        <v>116</v>
      </c>
      <c r="F52" s="78">
        <v>275084</v>
      </c>
    </row>
    <row r="53" spans="1:6" ht="54.75" customHeight="1">
      <c r="A53" s="74" t="s">
        <v>345</v>
      </c>
      <c r="B53" s="73" t="s">
        <v>317</v>
      </c>
      <c r="C53" s="74" t="s">
        <v>207</v>
      </c>
      <c r="D53" s="74"/>
      <c r="E53" s="74"/>
      <c r="F53" s="75">
        <f>F54</f>
        <v>287751</v>
      </c>
    </row>
    <row r="54" spans="1:6" ht="33" customHeight="1">
      <c r="A54" s="74" t="s">
        <v>346</v>
      </c>
      <c r="B54" s="73" t="s">
        <v>290</v>
      </c>
      <c r="C54" s="74" t="s">
        <v>207</v>
      </c>
      <c r="D54" s="74" t="s">
        <v>185</v>
      </c>
      <c r="E54" s="74"/>
      <c r="F54" s="75">
        <f>F55</f>
        <v>287751</v>
      </c>
    </row>
    <row r="55" spans="1:6" ht="12.75" customHeight="1">
      <c r="A55" s="77" t="s">
        <v>347</v>
      </c>
      <c r="B55" s="76" t="s">
        <v>74</v>
      </c>
      <c r="C55" s="77" t="s">
        <v>207</v>
      </c>
      <c r="D55" s="77" t="s">
        <v>9</v>
      </c>
      <c r="E55" s="77" t="s">
        <v>116</v>
      </c>
      <c r="F55" s="78">
        <v>287751</v>
      </c>
    </row>
    <row r="56" spans="1:6" ht="61.5" customHeight="1">
      <c r="A56" s="74" t="s">
        <v>348</v>
      </c>
      <c r="B56" s="73" t="s">
        <v>143</v>
      </c>
      <c r="C56" s="74" t="s">
        <v>208</v>
      </c>
      <c r="D56" s="74"/>
      <c r="E56" s="74"/>
      <c r="F56" s="75">
        <f>F57</f>
        <v>27503</v>
      </c>
    </row>
    <row r="57" spans="1:6" ht="61.5" customHeight="1">
      <c r="A57" s="74" t="s">
        <v>349</v>
      </c>
      <c r="B57" s="73" t="s">
        <v>286</v>
      </c>
      <c r="C57" s="74" t="s">
        <v>208</v>
      </c>
      <c r="D57" s="74" t="s">
        <v>127</v>
      </c>
      <c r="E57" s="74"/>
      <c r="F57" s="75">
        <f>F58+F59</f>
        <v>27503</v>
      </c>
    </row>
    <row r="58" spans="1:6" ht="12" customHeight="1">
      <c r="A58" s="77" t="s">
        <v>350</v>
      </c>
      <c r="B58" s="76" t="s">
        <v>74</v>
      </c>
      <c r="C58" s="77" t="s">
        <v>208</v>
      </c>
      <c r="D58" s="77" t="s">
        <v>236</v>
      </c>
      <c r="E58" s="77" t="s">
        <v>116</v>
      </c>
      <c r="F58" s="78">
        <v>21124</v>
      </c>
    </row>
    <row r="59" spans="1:6" ht="12" customHeight="1">
      <c r="A59" s="77" t="s">
        <v>351</v>
      </c>
      <c r="B59" s="76" t="s">
        <v>74</v>
      </c>
      <c r="C59" s="77" t="s">
        <v>208</v>
      </c>
      <c r="D59" s="77" t="s">
        <v>267</v>
      </c>
      <c r="E59" s="77" t="s">
        <v>116</v>
      </c>
      <c r="F59" s="78">
        <v>6379</v>
      </c>
    </row>
    <row r="60" spans="1:6" ht="51" customHeight="1">
      <c r="A60" s="74" t="s">
        <v>352</v>
      </c>
      <c r="B60" s="73" t="s">
        <v>313</v>
      </c>
      <c r="C60" s="74" t="s">
        <v>204</v>
      </c>
      <c r="D60" s="74"/>
      <c r="E60" s="74"/>
      <c r="F60" s="75">
        <f>F61</f>
        <v>559397.4099999999</v>
      </c>
    </row>
    <row r="61" spans="1:6" ht="33" customHeight="1">
      <c r="A61" s="74" t="s">
        <v>353</v>
      </c>
      <c r="B61" s="73" t="s">
        <v>290</v>
      </c>
      <c r="C61" s="74" t="s">
        <v>204</v>
      </c>
      <c r="D61" s="74" t="s">
        <v>185</v>
      </c>
      <c r="E61" s="74"/>
      <c r="F61" s="75">
        <f>F62+F63</f>
        <v>559397.4099999999</v>
      </c>
    </row>
    <row r="62" spans="1:6" ht="15" customHeight="1">
      <c r="A62" s="77" t="s">
        <v>354</v>
      </c>
      <c r="B62" s="76" t="s">
        <v>140</v>
      </c>
      <c r="C62" s="77" t="s">
        <v>204</v>
      </c>
      <c r="D62" s="77" t="s">
        <v>314</v>
      </c>
      <c r="E62" s="77" t="s">
        <v>15</v>
      </c>
      <c r="F62" s="78">
        <v>418653.6</v>
      </c>
    </row>
    <row r="63" spans="1:6" ht="12.75" customHeight="1">
      <c r="A63" s="77" t="s">
        <v>355</v>
      </c>
      <c r="B63" s="76" t="s">
        <v>140</v>
      </c>
      <c r="C63" s="77" t="s">
        <v>204</v>
      </c>
      <c r="D63" s="77" t="s">
        <v>9</v>
      </c>
      <c r="E63" s="77" t="s">
        <v>15</v>
      </c>
      <c r="F63" s="78">
        <v>140743.81</v>
      </c>
    </row>
    <row r="64" spans="1:6" ht="55.5" customHeight="1" hidden="1">
      <c r="A64" s="74" t="s">
        <v>363</v>
      </c>
      <c r="B64" s="73" t="s">
        <v>313</v>
      </c>
      <c r="C64" s="74" t="s">
        <v>364</v>
      </c>
      <c r="D64" s="74"/>
      <c r="E64" s="74"/>
      <c r="F64" s="75">
        <f>F66</f>
        <v>0</v>
      </c>
    </row>
    <row r="65" spans="1:6" ht="0.75" customHeight="1" hidden="1">
      <c r="A65" s="74" t="s">
        <v>365</v>
      </c>
      <c r="B65" s="73" t="s">
        <v>290</v>
      </c>
      <c r="C65" s="74" t="s">
        <v>364</v>
      </c>
      <c r="D65" s="74" t="s">
        <v>185</v>
      </c>
      <c r="E65" s="74"/>
      <c r="F65" s="75">
        <f>F66</f>
        <v>0</v>
      </c>
    </row>
    <row r="66" spans="1:6" ht="26.25" customHeight="1" hidden="1">
      <c r="A66" s="81" t="s">
        <v>366</v>
      </c>
      <c r="B66" s="80" t="s">
        <v>140</v>
      </c>
      <c r="C66" s="81" t="s">
        <v>364</v>
      </c>
      <c r="D66" s="81" t="s">
        <v>9</v>
      </c>
      <c r="E66" s="81" t="s">
        <v>15</v>
      </c>
      <c r="F66" s="82">
        <v>0</v>
      </c>
    </row>
    <row r="67" spans="1:6" ht="24" customHeight="1">
      <c r="A67" s="85" t="s">
        <v>356</v>
      </c>
      <c r="B67" s="106" t="s">
        <v>499</v>
      </c>
      <c r="C67" s="94" t="s">
        <v>500</v>
      </c>
      <c r="D67" s="85"/>
      <c r="E67" s="85"/>
      <c r="F67" s="88">
        <f>F68</f>
        <v>1466250</v>
      </c>
    </row>
    <row r="68" spans="1:6" ht="31.5" customHeight="1">
      <c r="A68" s="85" t="s">
        <v>357</v>
      </c>
      <c r="B68" s="73" t="s">
        <v>290</v>
      </c>
      <c r="C68" s="94" t="s">
        <v>500</v>
      </c>
      <c r="D68" s="74" t="s">
        <v>185</v>
      </c>
      <c r="E68" s="85"/>
      <c r="F68" s="86">
        <f>F69</f>
        <v>1466250</v>
      </c>
    </row>
    <row r="69" spans="1:6" ht="12.75" customHeight="1">
      <c r="A69" s="85" t="s">
        <v>358</v>
      </c>
      <c r="B69" s="76" t="s">
        <v>74</v>
      </c>
      <c r="C69" s="85" t="s">
        <v>500</v>
      </c>
      <c r="D69" s="77" t="s">
        <v>9</v>
      </c>
      <c r="E69" s="77" t="s">
        <v>116</v>
      </c>
      <c r="F69" s="86">
        <v>1466250</v>
      </c>
    </row>
    <row r="70" spans="1:6" ht="76.5" customHeight="1">
      <c r="A70" s="85" t="s">
        <v>359</v>
      </c>
      <c r="B70" s="79" t="s">
        <v>501</v>
      </c>
      <c r="C70" s="94" t="s">
        <v>500</v>
      </c>
      <c r="D70" s="85"/>
      <c r="E70" s="85"/>
      <c r="F70" s="88">
        <f>F71</f>
        <v>86250</v>
      </c>
    </row>
    <row r="71" spans="1:6" ht="31.5" customHeight="1">
      <c r="A71" s="85" t="s">
        <v>360</v>
      </c>
      <c r="B71" s="73" t="s">
        <v>290</v>
      </c>
      <c r="C71" s="94" t="s">
        <v>500</v>
      </c>
      <c r="D71" s="74" t="s">
        <v>185</v>
      </c>
      <c r="E71" s="85"/>
      <c r="F71" s="86">
        <f>F72</f>
        <v>86250</v>
      </c>
    </row>
    <row r="72" spans="1:6" ht="11.25" customHeight="1">
      <c r="A72" s="85" t="s">
        <v>363</v>
      </c>
      <c r="B72" s="76" t="s">
        <v>74</v>
      </c>
      <c r="C72" s="85" t="s">
        <v>500</v>
      </c>
      <c r="D72" s="77" t="s">
        <v>9</v>
      </c>
      <c r="E72" s="77" t="s">
        <v>116</v>
      </c>
      <c r="F72" s="86">
        <v>86250</v>
      </c>
    </row>
    <row r="73" spans="1:6" ht="66.75" customHeight="1">
      <c r="A73" s="85" t="s">
        <v>365</v>
      </c>
      <c r="B73" s="79" t="s">
        <v>502</v>
      </c>
      <c r="C73" s="94" t="s">
        <v>500</v>
      </c>
      <c r="D73" s="85"/>
      <c r="E73" s="85"/>
      <c r="F73" s="88">
        <f>F74</f>
        <v>172500</v>
      </c>
    </row>
    <row r="74" spans="1:6" ht="31.5" customHeight="1">
      <c r="A74" s="85" t="s">
        <v>366</v>
      </c>
      <c r="B74" s="73" t="s">
        <v>290</v>
      </c>
      <c r="C74" s="94" t="s">
        <v>500</v>
      </c>
      <c r="D74" s="74" t="s">
        <v>185</v>
      </c>
      <c r="E74" s="85"/>
      <c r="F74" s="86">
        <f>F75</f>
        <v>172500</v>
      </c>
    </row>
    <row r="75" spans="1:6" ht="10.5" customHeight="1">
      <c r="A75" s="85" t="s">
        <v>367</v>
      </c>
      <c r="B75" s="76" t="s">
        <v>74</v>
      </c>
      <c r="C75" s="85" t="s">
        <v>500</v>
      </c>
      <c r="D75" s="77" t="s">
        <v>9</v>
      </c>
      <c r="E75" s="77" t="s">
        <v>116</v>
      </c>
      <c r="F75" s="86">
        <v>172500</v>
      </c>
    </row>
    <row r="76" spans="1:6" ht="55.5" customHeight="1">
      <c r="A76" s="74" t="s">
        <v>368</v>
      </c>
      <c r="B76" s="73" t="s">
        <v>319</v>
      </c>
      <c r="C76" s="74" t="s">
        <v>217</v>
      </c>
      <c r="D76" s="74"/>
      <c r="E76" s="74"/>
      <c r="F76" s="75">
        <f>F77</f>
        <v>1200000</v>
      </c>
    </row>
    <row r="77" spans="1:6" ht="33" customHeight="1">
      <c r="A77" s="74" t="s">
        <v>91</v>
      </c>
      <c r="B77" s="73" t="s">
        <v>290</v>
      </c>
      <c r="C77" s="74" t="s">
        <v>217</v>
      </c>
      <c r="D77" s="74" t="s">
        <v>185</v>
      </c>
      <c r="E77" s="74"/>
      <c r="F77" s="75">
        <f>F78</f>
        <v>1200000</v>
      </c>
    </row>
    <row r="78" spans="1:6" ht="11.25" customHeight="1">
      <c r="A78" s="77" t="s">
        <v>369</v>
      </c>
      <c r="B78" s="76" t="s">
        <v>74</v>
      </c>
      <c r="C78" s="77" t="s">
        <v>217</v>
      </c>
      <c r="D78" s="77" t="s">
        <v>467</v>
      </c>
      <c r="E78" s="77" t="s">
        <v>116</v>
      </c>
      <c r="F78" s="78">
        <v>1200000</v>
      </c>
    </row>
    <row r="79" spans="1:6" ht="84" customHeight="1">
      <c r="A79" s="74" t="s">
        <v>370</v>
      </c>
      <c r="B79" s="79" t="s">
        <v>325</v>
      </c>
      <c r="C79" s="74" t="s">
        <v>510</v>
      </c>
      <c r="D79" s="74"/>
      <c r="E79" s="74"/>
      <c r="F79" s="75">
        <f>F80</f>
        <v>3676.58</v>
      </c>
    </row>
    <row r="80" spans="1:6" ht="30.75" customHeight="1">
      <c r="A80" s="74" t="s">
        <v>371</v>
      </c>
      <c r="B80" s="73" t="s">
        <v>290</v>
      </c>
      <c r="C80" s="74" t="s">
        <v>510</v>
      </c>
      <c r="D80" s="74" t="s">
        <v>185</v>
      </c>
      <c r="E80" s="74"/>
      <c r="F80" s="75">
        <f>F81</f>
        <v>3676.58</v>
      </c>
    </row>
    <row r="81" spans="1:6" ht="14.25" customHeight="1">
      <c r="A81" s="77" t="s">
        <v>372</v>
      </c>
      <c r="B81" s="76" t="s">
        <v>147</v>
      </c>
      <c r="C81" s="77" t="s">
        <v>510</v>
      </c>
      <c r="D81" s="77" t="s">
        <v>9</v>
      </c>
      <c r="E81" s="77" t="s">
        <v>148</v>
      </c>
      <c r="F81" s="78">
        <v>3676.58</v>
      </c>
    </row>
    <row r="82" spans="1:6" ht="71.25" customHeight="1" hidden="1">
      <c r="A82" s="74" t="s">
        <v>373</v>
      </c>
      <c r="B82" s="73" t="s">
        <v>315</v>
      </c>
      <c r="C82" s="74" t="s">
        <v>205</v>
      </c>
      <c r="D82" s="74"/>
      <c r="E82" s="74"/>
      <c r="F82" s="75">
        <f>F83</f>
        <v>0</v>
      </c>
    </row>
    <row r="83" spans="1:6" ht="32.25" customHeight="1" hidden="1">
      <c r="A83" s="74" t="s">
        <v>374</v>
      </c>
      <c r="B83" s="73" t="s">
        <v>290</v>
      </c>
      <c r="C83" s="74" t="s">
        <v>205</v>
      </c>
      <c r="D83" s="74" t="s">
        <v>185</v>
      </c>
      <c r="E83" s="74"/>
      <c r="F83" s="75">
        <f>F84</f>
        <v>0</v>
      </c>
    </row>
    <row r="84" spans="1:6" ht="12" customHeight="1" hidden="1">
      <c r="A84" s="77" t="s">
        <v>375</v>
      </c>
      <c r="B84" s="76" t="s">
        <v>142</v>
      </c>
      <c r="C84" s="77" t="s">
        <v>205</v>
      </c>
      <c r="D84" s="77" t="s">
        <v>9</v>
      </c>
      <c r="E84" s="77" t="s">
        <v>14</v>
      </c>
      <c r="F84" s="78">
        <v>0</v>
      </c>
    </row>
    <row r="85" spans="1:6" ht="54.75" customHeight="1">
      <c r="A85" s="81" t="s">
        <v>376</v>
      </c>
      <c r="B85" s="41" t="s">
        <v>119</v>
      </c>
      <c r="C85" s="74" t="s">
        <v>451</v>
      </c>
      <c r="D85" s="95"/>
      <c r="E85" s="95"/>
      <c r="F85" s="96">
        <f>F86+F89+F92</f>
        <v>453474</v>
      </c>
    </row>
    <row r="86" spans="1:6" ht="86.25" customHeight="1">
      <c r="A86" s="74" t="s">
        <v>377</v>
      </c>
      <c r="B86" s="73" t="s">
        <v>304</v>
      </c>
      <c r="C86" s="74" t="s">
        <v>254</v>
      </c>
      <c r="D86" s="74"/>
      <c r="E86" s="74"/>
      <c r="F86" s="75">
        <f>F87</f>
        <v>430800</v>
      </c>
    </row>
    <row r="87" spans="1:6" ht="22.5" customHeight="1">
      <c r="A87" s="74" t="s">
        <v>378</v>
      </c>
      <c r="B87" s="73" t="s">
        <v>290</v>
      </c>
      <c r="C87" s="74" t="s">
        <v>254</v>
      </c>
      <c r="D87" s="74" t="s">
        <v>185</v>
      </c>
      <c r="E87" s="74"/>
      <c r="F87" s="75">
        <f>F88</f>
        <v>430800</v>
      </c>
    </row>
    <row r="88" spans="1:6" ht="10.5" customHeight="1">
      <c r="A88" s="77" t="s">
        <v>379</v>
      </c>
      <c r="B88" s="76" t="s">
        <v>138</v>
      </c>
      <c r="C88" s="77" t="s">
        <v>254</v>
      </c>
      <c r="D88" s="77" t="s">
        <v>9</v>
      </c>
      <c r="E88" s="77" t="s">
        <v>13</v>
      </c>
      <c r="F88" s="78">
        <v>430800</v>
      </c>
    </row>
    <row r="89" spans="1:6" ht="1.5" customHeight="1" hidden="1">
      <c r="A89" s="74" t="s">
        <v>380</v>
      </c>
      <c r="B89" s="73" t="s">
        <v>305</v>
      </c>
      <c r="C89" s="74" t="s">
        <v>202</v>
      </c>
      <c r="D89" s="74"/>
      <c r="E89" s="74"/>
      <c r="F89" s="75">
        <f>F90</f>
        <v>0</v>
      </c>
    </row>
    <row r="90" spans="1:6" ht="34.5" customHeight="1" hidden="1">
      <c r="A90" s="74" t="s">
        <v>381</v>
      </c>
      <c r="B90" s="73" t="s">
        <v>290</v>
      </c>
      <c r="C90" s="74" t="s">
        <v>202</v>
      </c>
      <c r="D90" s="74" t="s">
        <v>185</v>
      </c>
      <c r="E90" s="74"/>
      <c r="F90" s="75">
        <f>F91</f>
        <v>0</v>
      </c>
    </row>
    <row r="91" spans="1:6" ht="15" customHeight="1" hidden="1">
      <c r="A91" s="77" t="s">
        <v>382</v>
      </c>
      <c r="B91" s="76" t="s">
        <v>138</v>
      </c>
      <c r="C91" s="77" t="s">
        <v>202</v>
      </c>
      <c r="D91" s="77" t="s">
        <v>9</v>
      </c>
      <c r="E91" s="77" t="s">
        <v>13</v>
      </c>
      <c r="F91" s="78">
        <v>0</v>
      </c>
    </row>
    <row r="92" spans="1:6" ht="105" customHeight="1">
      <c r="A92" s="74" t="s">
        <v>383</v>
      </c>
      <c r="B92" s="79" t="s">
        <v>306</v>
      </c>
      <c r="C92" s="74" t="s">
        <v>254</v>
      </c>
      <c r="D92" s="74"/>
      <c r="E92" s="74"/>
      <c r="F92" s="75">
        <f>F93</f>
        <v>22674</v>
      </c>
    </row>
    <row r="93" spans="1:6" ht="23.25" customHeight="1">
      <c r="A93" s="74" t="s">
        <v>384</v>
      </c>
      <c r="B93" s="73" t="s">
        <v>290</v>
      </c>
      <c r="C93" s="74" t="s">
        <v>254</v>
      </c>
      <c r="D93" s="74" t="s">
        <v>185</v>
      </c>
      <c r="E93" s="74"/>
      <c r="F93" s="75">
        <f>F94</f>
        <v>22674</v>
      </c>
    </row>
    <row r="94" spans="1:6" ht="12.75" customHeight="1">
      <c r="A94" s="77" t="s">
        <v>385</v>
      </c>
      <c r="B94" s="76" t="s">
        <v>138</v>
      </c>
      <c r="C94" s="77" t="s">
        <v>254</v>
      </c>
      <c r="D94" s="77" t="s">
        <v>9</v>
      </c>
      <c r="E94" s="77" t="s">
        <v>13</v>
      </c>
      <c r="F94" s="78">
        <v>22674</v>
      </c>
    </row>
    <row r="95" spans="1:6" ht="27" customHeight="1">
      <c r="A95" s="81" t="s">
        <v>386</v>
      </c>
      <c r="B95" s="62" t="s">
        <v>266</v>
      </c>
      <c r="C95" s="74" t="s">
        <v>452</v>
      </c>
      <c r="D95" s="81"/>
      <c r="E95" s="81"/>
      <c r="F95" s="82">
        <f>F96+F100</f>
        <v>460644.04</v>
      </c>
    </row>
    <row r="96" spans="1:6" ht="63.75" customHeight="1">
      <c r="A96" s="74" t="s">
        <v>387</v>
      </c>
      <c r="B96" s="73" t="s">
        <v>326</v>
      </c>
      <c r="C96" s="74" t="s">
        <v>327</v>
      </c>
      <c r="D96" s="74"/>
      <c r="E96" s="74"/>
      <c r="F96" s="75">
        <f>F97</f>
        <v>448150</v>
      </c>
    </row>
    <row r="97" spans="1:6" ht="63" customHeight="1">
      <c r="A97" s="74" t="s">
        <v>388</v>
      </c>
      <c r="B97" s="73" t="s">
        <v>286</v>
      </c>
      <c r="C97" s="74" t="s">
        <v>327</v>
      </c>
      <c r="D97" s="74" t="s">
        <v>127</v>
      </c>
      <c r="E97" s="74"/>
      <c r="F97" s="75">
        <f>F98+F99</f>
        <v>448150</v>
      </c>
    </row>
    <row r="98" spans="1:6" ht="12" customHeight="1">
      <c r="A98" s="77" t="s">
        <v>389</v>
      </c>
      <c r="B98" s="76" t="s">
        <v>264</v>
      </c>
      <c r="C98" s="77" t="s">
        <v>327</v>
      </c>
      <c r="D98" s="77" t="s">
        <v>236</v>
      </c>
      <c r="E98" s="77" t="s">
        <v>265</v>
      </c>
      <c r="F98" s="78">
        <v>344201</v>
      </c>
    </row>
    <row r="99" spans="1:6" ht="11.25" customHeight="1">
      <c r="A99" s="77" t="s">
        <v>390</v>
      </c>
      <c r="B99" s="76" t="s">
        <v>264</v>
      </c>
      <c r="C99" s="77" t="s">
        <v>327</v>
      </c>
      <c r="D99" s="77" t="s">
        <v>267</v>
      </c>
      <c r="E99" s="77" t="s">
        <v>265</v>
      </c>
      <c r="F99" s="78">
        <v>103949</v>
      </c>
    </row>
    <row r="100" spans="1:6" ht="63" customHeight="1">
      <c r="A100" s="74" t="s">
        <v>391</v>
      </c>
      <c r="B100" s="73" t="s">
        <v>323</v>
      </c>
      <c r="C100" s="74" t="s">
        <v>261</v>
      </c>
      <c r="D100" s="74"/>
      <c r="E100" s="74"/>
      <c r="F100" s="75">
        <f>F101</f>
        <v>12494.04</v>
      </c>
    </row>
    <row r="101" spans="1:6" ht="33.75" customHeight="1">
      <c r="A101" s="74" t="s">
        <v>392</v>
      </c>
      <c r="B101" s="73" t="s">
        <v>290</v>
      </c>
      <c r="C101" s="74" t="s">
        <v>261</v>
      </c>
      <c r="D101" s="74" t="s">
        <v>185</v>
      </c>
      <c r="E101" s="74"/>
      <c r="F101" s="75">
        <f>F102</f>
        <v>12494.04</v>
      </c>
    </row>
    <row r="102" spans="1:6" ht="14.25" customHeight="1">
      <c r="A102" s="81" t="s">
        <v>393</v>
      </c>
      <c r="B102" s="80" t="s">
        <v>259</v>
      </c>
      <c r="C102" s="81" t="s">
        <v>261</v>
      </c>
      <c r="D102" s="81" t="s">
        <v>9</v>
      </c>
      <c r="E102" s="81" t="s">
        <v>260</v>
      </c>
      <c r="F102" s="82">
        <v>12494.04</v>
      </c>
    </row>
    <row r="103" spans="1:6" ht="33" customHeight="1">
      <c r="A103" s="85" t="s">
        <v>394</v>
      </c>
      <c r="B103" s="97" t="s">
        <v>122</v>
      </c>
      <c r="C103" s="74" t="s">
        <v>209</v>
      </c>
      <c r="D103" s="85"/>
      <c r="E103" s="85"/>
      <c r="F103" s="86">
        <f>F104+F115+F123+F128+F130+F133+F144+F147+F152+F159+F162+F165+F171+F156+F137+F141</f>
        <v>9100953.490000002</v>
      </c>
    </row>
    <row r="104" spans="1:6" ht="45" customHeight="1">
      <c r="A104" s="74" t="s">
        <v>395</v>
      </c>
      <c r="B104" s="73" t="s">
        <v>130</v>
      </c>
      <c r="C104" s="74" t="s">
        <v>188</v>
      </c>
      <c r="D104" s="74"/>
      <c r="E104" s="74"/>
      <c r="F104" s="75">
        <f>F108+F112+F105</f>
        <v>1236254.4900000002</v>
      </c>
    </row>
    <row r="105" spans="1:6" ht="64.5" customHeight="1">
      <c r="A105" s="74" t="s">
        <v>396</v>
      </c>
      <c r="B105" s="73" t="s">
        <v>503</v>
      </c>
      <c r="C105" s="74" t="s">
        <v>504</v>
      </c>
      <c r="D105" s="74" t="s">
        <v>127</v>
      </c>
      <c r="E105" s="74"/>
      <c r="F105" s="75">
        <f>F106+F107</f>
        <v>36178</v>
      </c>
    </row>
    <row r="106" spans="1:6" ht="21.75" customHeight="1">
      <c r="A106" s="74" t="s">
        <v>397</v>
      </c>
      <c r="B106" s="73" t="s">
        <v>287</v>
      </c>
      <c r="C106" s="74" t="s">
        <v>504</v>
      </c>
      <c r="D106" s="74" t="s">
        <v>18</v>
      </c>
      <c r="E106" s="77" t="s">
        <v>17</v>
      </c>
      <c r="F106" s="75">
        <v>27787</v>
      </c>
    </row>
    <row r="107" spans="1:6" ht="45" customHeight="1">
      <c r="A107" s="74" t="s">
        <v>398</v>
      </c>
      <c r="B107" s="73" t="s">
        <v>215</v>
      </c>
      <c r="C107" s="74" t="s">
        <v>504</v>
      </c>
      <c r="D107" s="74" t="s">
        <v>214</v>
      </c>
      <c r="E107" s="77" t="s">
        <v>17</v>
      </c>
      <c r="F107" s="75">
        <v>8391</v>
      </c>
    </row>
    <row r="108" spans="1:6" ht="63" customHeight="1">
      <c r="A108" s="74" t="s">
        <v>399</v>
      </c>
      <c r="B108" s="73" t="s">
        <v>286</v>
      </c>
      <c r="C108" s="74" t="s">
        <v>188</v>
      </c>
      <c r="D108" s="74" t="s">
        <v>127</v>
      </c>
      <c r="E108" s="74"/>
      <c r="F108" s="75">
        <f>F109+F110+F111</f>
        <v>1200076.4900000002</v>
      </c>
    </row>
    <row r="109" spans="1:6" ht="33.75" customHeight="1">
      <c r="A109" s="77" t="s">
        <v>400</v>
      </c>
      <c r="B109" s="76" t="s">
        <v>285</v>
      </c>
      <c r="C109" s="77" t="s">
        <v>188</v>
      </c>
      <c r="D109" s="77" t="s">
        <v>18</v>
      </c>
      <c r="E109" s="77" t="s">
        <v>17</v>
      </c>
      <c r="F109" s="78">
        <v>852205.17</v>
      </c>
    </row>
    <row r="110" spans="1:6" ht="34.5" customHeight="1">
      <c r="A110" s="104" t="s">
        <v>401</v>
      </c>
      <c r="B110" s="76" t="s">
        <v>285</v>
      </c>
      <c r="C110" s="77" t="s">
        <v>188</v>
      </c>
      <c r="D110" s="77" t="s">
        <v>7</v>
      </c>
      <c r="E110" s="77" t="s">
        <v>17</v>
      </c>
      <c r="F110" s="78">
        <v>90504.69</v>
      </c>
    </row>
    <row r="111" spans="1:6" ht="28.5" customHeight="1">
      <c r="A111" s="85" t="s">
        <v>402</v>
      </c>
      <c r="B111" s="103" t="s">
        <v>285</v>
      </c>
      <c r="C111" s="81" t="s">
        <v>188</v>
      </c>
      <c r="D111" s="81" t="s">
        <v>214</v>
      </c>
      <c r="E111" s="81" t="s">
        <v>17</v>
      </c>
      <c r="F111" s="82">
        <v>257366.63</v>
      </c>
    </row>
    <row r="112" spans="1:6" ht="61.5" customHeight="1" hidden="1">
      <c r="A112" s="85" t="s">
        <v>403</v>
      </c>
      <c r="B112" s="73" t="s">
        <v>176</v>
      </c>
      <c r="C112" s="74" t="s">
        <v>464</v>
      </c>
      <c r="D112" s="74"/>
      <c r="E112" s="74"/>
      <c r="F112" s="88">
        <f>F113</f>
        <v>0</v>
      </c>
    </row>
    <row r="113" spans="1:6" ht="34.5" customHeight="1" hidden="1">
      <c r="A113" s="85" t="s">
        <v>404</v>
      </c>
      <c r="B113" s="73" t="s">
        <v>286</v>
      </c>
      <c r="C113" s="74" t="s">
        <v>464</v>
      </c>
      <c r="D113" s="74" t="s">
        <v>127</v>
      </c>
      <c r="E113" s="74"/>
      <c r="F113" s="86">
        <f>F114</f>
        <v>0</v>
      </c>
    </row>
    <row r="114" spans="1:6" ht="42.75" customHeight="1" hidden="1">
      <c r="A114" s="105" t="s">
        <v>405</v>
      </c>
      <c r="B114" s="76" t="s">
        <v>72</v>
      </c>
      <c r="C114" s="77" t="s">
        <v>464</v>
      </c>
      <c r="D114" s="77" t="s">
        <v>7</v>
      </c>
      <c r="E114" s="77" t="s">
        <v>17</v>
      </c>
      <c r="F114" s="86">
        <v>0</v>
      </c>
    </row>
    <row r="115" spans="1:6" ht="63.75" customHeight="1">
      <c r="A115" s="102" t="s">
        <v>406</v>
      </c>
      <c r="B115" s="73" t="s">
        <v>303</v>
      </c>
      <c r="C115" s="74" t="s">
        <v>201</v>
      </c>
      <c r="D115" s="74"/>
      <c r="E115" s="74"/>
      <c r="F115" s="75">
        <f>F116</f>
        <v>589520</v>
      </c>
    </row>
    <row r="116" spans="1:6" ht="62.25" customHeight="1">
      <c r="A116" s="74" t="s">
        <v>407</v>
      </c>
      <c r="B116" s="73" t="s">
        <v>286</v>
      </c>
      <c r="C116" s="74" t="s">
        <v>201</v>
      </c>
      <c r="D116" s="74" t="s">
        <v>127</v>
      </c>
      <c r="E116" s="74"/>
      <c r="F116" s="75">
        <f>F117+F119+F118+F120</f>
        <v>589520</v>
      </c>
    </row>
    <row r="117" spans="1:6" ht="14.25" customHeight="1">
      <c r="A117" s="77" t="s">
        <v>20</v>
      </c>
      <c r="B117" s="84" t="s">
        <v>137</v>
      </c>
      <c r="C117" s="85" t="s">
        <v>201</v>
      </c>
      <c r="D117" s="85" t="s">
        <v>18</v>
      </c>
      <c r="E117" s="85" t="s">
        <v>16</v>
      </c>
      <c r="F117" s="86">
        <v>355123.33</v>
      </c>
    </row>
    <row r="118" spans="1:6" ht="14.25" customHeight="1">
      <c r="A118" s="77" t="s">
        <v>408</v>
      </c>
      <c r="B118" s="84" t="s">
        <v>137</v>
      </c>
      <c r="C118" s="85" t="s">
        <v>201</v>
      </c>
      <c r="D118" s="85" t="s">
        <v>7</v>
      </c>
      <c r="E118" s="85" t="s">
        <v>16</v>
      </c>
      <c r="F118" s="86">
        <v>18557</v>
      </c>
    </row>
    <row r="119" spans="1:6" ht="12.75" customHeight="1">
      <c r="A119" s="77" t="s">
        <v>409</v>
      </c>
      <c r="B119" s="84" t="s">
        <v>137</v>
      </c>
      <c r="C119" s="85" t="s">
        <v>201</v>
      </c>
      <c r="D119" s="85" t="s">
        <v>214</v>
      </c>
      <c r="E119" s="85" t="s">
        <v>16</v>
      </c>
      <c r="F119" s="86">
        <v>107247.67</v>
      </c>
    </row>
    <row r="120" spans="1:6" ht="34.5" customHeight="1">
      <c r="A120" s="74" t="s">
        <v>410</v>
      </c>
      <c r="B120" s="73" t="s">
        <v>290</v>
      </c>
      <c r="C120" s="74" t="s">
        <v>201</v>
      </c>
      <c r="D120" s="74" t="s">
        <v>185</v>
      </c>
      <c r="E120" s="74"/>
      <c r="F120" s="75">
        <f>F121+F122</f>
        <v>108592</v>
      </c>
    </row>
    <row r="121" spans="1:6" ht="11.25" customHeight="1">
      <c r="A121" s="81" t="s">
        <v>411</v>
      </c>
      <c r="B121" s="80" t="s">
        <v>137</v>
      </c>
      <c r="C121" s="85" t="s">
        <v>201</v>
      </c>
      <c r="D121" s="81" t="s">
        <v>9</v>
      </c>
      <c r="E121" s="81" t="s">
        <v>16</v>
      </c>
      <c r="F121" s="82">
        <v>92821.6</v>
      </c>
    </row>
    <row r="122" spans="1:6" ht="11.25" customHeight="1">
      <c r="A122" s="85" t="s">
        <v>412</v>
      </c>
      <c r="B122" s="84" t="s">
        <v>466</v>
      </c>
      <c r="C122" s="81" t="s">
        <v>201</v>
      </c>
      <c r="D122" s="85" t="s">
        <v>467</v>
      </c>
      <c r="E122" s="85" t="s">
        <v>16</v>
      </c>
      <c r="F122" s="86">
        <v>15770.4</v>
      </c>
    </row>
    <row r="123" spans="1:6" ht="42" customHeight="1">
      <c r="A123" s="74" t="s">
        <v>413</v>
      </c>
      <c r="B123" s="73" t="s">
        <v>132</v>
      </c>
      <c r="C123" s="74" t="s">
        <v>191</v>
      </c>
      <c r="D123" s="74"/>
      <c r="E123" s="74"/>
      <c r="F123" s="75">
        <f>F124</f>
        <v>2993608.2</v>
      </c>
    </row>
    <row r="124" spans="1:6" ht="63" customHeight="1">
      <c r="A124" s="74" t="s">
        <v>414</v>
      </c>
      <c r="B124" s="73" t="s">
        <v>286</v>
      </c>
      <c r="C124" s="74" t="s">
        <v>191</v>
      </c>
      <c r="D124" s="74" t="s">
        <v>127</v>
      </c>
      <c r="E124" s="74"/>
      <c r="F124" s="75">
        <f>F125+F126+F127</f>
        <v>2993608.2</v>
      </c>
    </row>
    <row r="125" spans="1:6" ht="48" customHeight="1">
      <c r="A125" s="77" t="s">
        <v>415</v>
      </c>
      <c r="B125" s="84" t="s">
        <v>72</v>
      </c>
      <c r="C125" s="85" t="s">
        <v>191</v>
      </c>
      <c r="D125" s="85" t="s">
        <v>18</v>
      </c>
      <c r="E125" s="85" t="s">
        <v>11</v>
      </c>
      <c r="F125" s="86">
        <v>2294892.49</v>
      </c>
    </row>
    <row r="126" spans="1:6" ht="48.75" customHeight="1">
      <c r="A126" s="77" t="s">
        <v>416</v>
      </c>
      <c r="B126" s="84" t="s">
        <v>72</v>
      </c>
      <c r="C126" s="85" t="s">
        <v>191</v>
      </c>
      <c r="D126" s="85" t="s">
        <v>7</v>
      </c>
      <c r="E126" s="85" t="s">
        <v>11</v>
      </c>
      <c r="F126" s="86">
        <v>3971.34</v>
      </c>
    </row>
    <row r="127" spans="1:6" ht="46.5" customHeight="1">
      <c r="A127" s="77" t="s">
        <v>127</v>
      </c>
      <c r="B127" s="84" t="s">
        <v>72</v>
      </c>
      <c r="C127" s="85" t="s">
        <v>191</v>
      </c>
      <c r="D127" s="85" t="s">
        <v>214</v>
      </c>
      <c r="E127" s="85" t="s">
        <v>11</v>
      </c>
      <c r="F127" s="86">
        <v>694744.37</v>
      </c>
    </row>
    <row r="128" spans="1:6" ht="33" customHeight="1">
      <c r="A128" s="74" t="s">
        <v>417</v>
      </c>
      <c r="B128" s="73" t="s">
        <v>290</v>
      </c>
      <c r="C128" s="74" t="s">
        <v>191</v>
      </c>
      <c r="D128" s="74" t="s">
        <v>185</v>
      </c>
      <c r="E128" s="74"/>
      <c r="F128" s="75">
        <f>F129</f>
        <v>959601.47</v>
      </c>
    </row>
    <row r="129" spans="1:6" ht="48" customHeight="1">
      <c r="A129" s="77" t="s">
        <v>418</v>
      </c>
      <c r="B129" s="76" t="s">
        <v>72</v>
      </c>
      <c r="C129" s="77" t="s">
        <v>191</v>
      </c>
      <c r="D129" s="77" t="s">
        <v>9</v>
      </c>
      <c r="E129" s="77" t="s">
        <v>11</v>
      </c>
      <c r="F129" s="78">
        <v>959601.47</v>
      </c>
    </row>
    <row r="130" spans="1:6" ht="14.25" customHeight="1">
      <c r="A130" s="74" t="s">
        <v>419</v>
      </c>
      <c r="B130" s="73" t="s">
        <v>184</v>
      </c>
      <c r="C130" s="74" t="s">
        <v>191</v>
      </c>
      <c r="D130" s="74" t="s">
        <v>292</v>
      </c>
      <c r="E130" s="74"/>
      <c r="F130" s="75">
        <f>F132+F131</f>
        <v>14915.36</v>
      </c>
    </row>
    <row r="131" spans="1:6" ht="37.5" customHeight="1">
      <c r="A131" s="74" t="s">
        <v>420</v>
      </c>
      <c r="B131" s="84" t="s">
        <v>507</v>
      </c>
      <c r="C131" s="77" t="s">
        <v>191</v>
      </c>
      <c r="D131" s="74" t="s">
        <v>506</v>
      </c>
      <c r="E131" s="77" t="s">
        <v>11</v>
      </c>
      <c r="F131" s="75">
        <v>9917.11</v>
      </c>
    </row>
    <row r="132" spans="1:6" ht="48" customHeight="1">
      <c r="A132" s="77" t="s">
        <v>421</v>
      </c>
      <c r="B132" s="76" t="s">
        <v>72</v>
      </c>
      <c r="C132" s="77" t="s">
        <v>191</v>
      </c>
      <c r="D132" s="77" t="s">
        <v>237</v>
      </c>
      <c r="E132" s="77" t="s">
        <v>11</v>
      </c>
      <c r="F132" s="78">
        <v>4998.25</v>
      </c>
    </row>
    <row r="133" spans="1:6" ht="75.75" customHeight="1">
      <c r="A133" s="74" t="s">
        <v>422</v>
      </c>
      <c r="B133" s="73" t="s">
        <v>293</v>
      </c>
      <c r="C133" s="74" t="s">
        <v>195</v>
      </c>
      <c r="D133" s="74"/>
      <c r="E133" s="74"/>
      <c r="F133" s="75">
        <f>F134</f>
        <v>549536.1900000001</v>
      </c>
    </row>
    <row r="134" spans="1:6" ht="60.75" customHeight="1">
      <c r="A134" s="74" t="s">
        <v>423</v>
      </c>
      <c r="B134" s="73" t="s">
        <v>286</v>
      </c>
      <c r="C134" s="74" t="s">
        <v>195</v>
      </c>
      <c r="D134" s="74" t="s">
        <v>127</v>
      </c>
      <c r="E134" s="74"/>
      <c r="F134" s="75">
        <f>F135+F136</f>
        <v>549536.1900000001</v>
      </c>
    </row>
    <row r="135" spans="1:6" ht="47.25" customHeight="1">
      <c r="A135" s="77" t="s">
        <v>424</v>
      </c>
      <c r="B135" s="76" t="s">
        <v>72</v>
      </c>
      <c r="C135" s="77" t="s">
        <v>195</v>
      </c>
      <c r="D135" s="77" t="s">
        <v>18</v>
      </c>
      <c r="E135" s="77" t="s">
        <v>11</v>
      </c>
      <c r="F135" s="78">
        <v>420913.58</v>
      </c>
    </row>
    <row r="136" spans="1:6" ht="45" customHeight="1">
      <c r="A136" s="81" t="s">
        <v>425</v>
      </c>
      <c r="B136" s="80" t="s">
        <v>72</v>
      </c>
      <c r="C136" s="81" t="s">
        <v>195</v>
      </c>
      <c r="D136" s="81" t="s">
        <v>214</v>
      </c>
      <c r="E136" s="81" t="s">
        <v>11</v>
      </c>
      <c r="F136" s="82">
        <v>128622.61</v>
      </c>
    </row>
    <row r="137" spans="1:6" ht="45" customHeight="1">
      <c r="A137" s="85" t="s">
        <v>37</v>
      </c>
      <c r="B137" s="73" t="s">
        <v>293</v>
      </c>
      <c r="C137" s="94" t="s">
        <v>494</v>
      </c>
      <c r="D137" s="94"/>
      <c r="E137" s="94"/>
      <c r="F137" s="86">
        <f>F138</f>
        <v>233500</v>
      </c>
    </row>
    <row r="138" spans="1:6" ht="45" customHeight="1">
      <c r="A138" s="85" t="s">
        <v>236</v>
      </c>
      <c r="B138" s="73" t="s">
        <v>286</v>
      </c>
      <c r="C138" s="94" t="s">
        <v>494</v>
      </c>
      <c r="D138" s="94" t="s">
        <v>127</v>
      </c>
      <c r="E138" s="94"/>
      <c r="F138" s="86">
        <f>F139+F140</f>
        <v>233500</v>
      </c>
    </row>
    <row r="139" spans="1:6" ht="45" customHeight="1">
      <c r="A139" s="85" t="s">
        <v>426</v>
      </c>
      <c r="B139" s="76" t="s">
        <v>72</v>
      </c>
      <c r="C139" s="85" t="s">
        <v>494</v>
      </c>
      <c r="D139" s="85" t="s">
        <v>18</v>
      </c>
      <c r="E139" s="85" t="s">
        <v>11</v>
      </c>
      <c r="F139" s="86">
        <v>179339</v>
      </c>
    </row>
    <row r="140" spans="1:6" ht="45" customHeight="1">
      <c r="A140" s="85" t="s">
        <v>427</v>
      </c>
      <c r="B140" s="80" t="s">
        <v>72</v>
      </c>
      <c r="C140" s="85" t="s">
        <v>494</v>
      </c>
      <c r="D140" s="85" t="s">
        <v>214</v>
      </c>
      <c r="E140" s="85" t="s">
        <v>11</v>
      </c>
      <c r="F140" s="86">
        <v>54161</v>
      </c>
    </row>
    <row r="141" spans="1:6" ht="45" customHeight="1">
      <c r="A141" s="85" t="s">
        <v>428</v>
      </c>
      <c r="B141" s="73" t="s">
        <v>503</v>
      </c>
      <c r="C141" s="74" t="s">
        <v>505</v>
      </c>
      <c r="D141" s="94" t="s">
        <v>127</v>
      </c>
      <c r="E141" s="94"/>
      <c r="F141" s="88">
        <f>F142+F143</f>
        <v>94918</v>
      </c>
    </row>
    <row r="142" spans="1:6" ht="23.25" customHeight="1">
      <c r="A142" s="85" t="s">
        <v>429</v>
      </c>
      <c r="B142" s="73" t="s">
        <v>287</v>
      </c>
      <c r="C142" s="74" t="s">
        <v>505</v>
      </c>
      <c r="D142" s="85" t="s">
        <v>18</v>
      </c>
      <c r="E142" s="85"/>
      <c r="F142" s="86">
        <v>73277</v>
      </c>
    </row>
    <row r="143" spans="1:6" ht="43.5" customHeight="1">
      <c r="A143" s="85" t="s">
        <v>430</v>
      </c>
      <c r="B143" s="73" t="s">
        <v>215</v>
      </c>
      <c r="C143" s="74" t="s">
        <v>505</v>
      </c>
      <c r="D143" s="85" t="s">
        <v>214</v>
      </c>
      <c r="E143" s="77" t="s">
        <v>11</v>
      </c>
      <c r="F143" s="86">
        <v>21641</v>
      </c>
    </row>
    <row r="144" spans="1:6" ht="65.25" customHeight="1" hidden="1">
      <c r="A144" s="74" t="s">
        <v>431</v>
      </c>
      <c r="B144" s="73" t="s">
        <v>176</v>
      </c>
      <c r="C144" s="74" t="s">
        <v>193</v>
      </c>
      <c r="D144" s="74"/>
      <c r="E144" s="74"/>
      <c r="F144" s="75">
        <f>F145</f>
        <v>0</v>
      </c>
    </row>
    <row r="145" spans="1:6" ht="65.25" customHeight="1" hidden="1">
      <c r="A145" s="74" t="s">
        <v>432</v>
      </c>
      <c r="B145" s="73" t="s">
        <v>286</v>
      </c>
      <c r="C145" s="74" t="s">
        <v>193</v>
      </c>
      <c r="D145" s="74" t="s">
        <v>127</v>
      </c>
      <c r="E145" s="74"/>
      <c r="F145" s="75">
        <f>F146</f>
        <v>0</v>
      </c>
    </row>
    <row r="146" spans="1:6" ht="47.25" customHeight="1" hidden="1">
      <c r="A146" s="77" t="s">
        <v>267</v>
      </c>
      <c r="B146" s="76" t="s">
        <v>72</v>
      </c>
      <c r="C146" s="77" t="s">
        <v>193</v>
      </c>
      <c r="D146" s="77" t="s">
        <v>7</v>
      </c>
      <c r="E146" s="77" t="s">
        <v>11</v>
      </c>
      <c r="F146" s="78">
        <v>0</v>
      </c>
    </row>
    <row r="147" spans="1:6" ht="64.5" customHeight="1">
      <c r="A147" s="74" t="s">
        <v>38</v>
      </c>
      <c r="B147" s="73" t="s">
        <v>175</v>
      </c>
      <c r="C147" s="74" t="s">
        <v>192</v>
      </c>
      <c r="D147" s="74"/>
      <c r="E147" s="74"/>
      <c r="F147" s="75">
        <f>F148</f>
        <v>1209584.67</v>
      </c>
    </row>
    <row r="148" spans="1:6" ht="64.5" customHeight="1">
      <c r="A148" s="74" t="s">
        <v>18</v>
      </c>
      <c r="B148" s="73" t="s">
        <v>286</v>
      </c>
      <c r="C148" s="74" t="s">
        <v>192</v>
      </c>
      <c r="D148" s="74" t="s">
        <v>127</v>
      </c>
      <c r="E148" s="74"/>
      <c r="F148" s="75">
        <f>F149+F151+F150</f>
        <v>1209584.67</v>
      </c>
    </row>
    <row r="149" spans="1:6" ht="48" customHeight="1">
      <c r="A149" s="77" t="s">
        <v>7</v>
      </c>
      <c r="B149" s="76" t="s">
        <v>72</v>
      </c>
      <c r="C149" s="77" t="s">
        <v>192</v>
      </c>
      <c r="D149" s="77" t="s">
        <v>18</v>
      </c>
      <c r="E149" s="77" t="s">
        <v>11</v>
      </c>
      <c r="F149" s="78">
        <v>930178.2</v>
      </c>
    </row>
    <row r="150" spans="1:6" ht="0.75" customHeight="1">
      <c r="A150" s="77" t="s">
        <v>289</v>
      </c>
      <c r="B150" s="76" t="s">
        <v>72</v>
      </c>
      <c r="C150" s="77" t="s">
        <v>192</v>
      </c>
      <c r="D150" s="77" t="s">
        <v>7</v>
      </c>
      <c r="E150" s="77" t="s">
        <v>11</v>
      </c>
      <c r="F150" s="78">
        <v>0</v>
      </c>
    </row>
    <row r="151" spans="1:6" ht="47.25" customHeight="1">
      <c r="A151" s="77" t="s">
        <v>433</v>
      </c>
      <c r="B151" s="76" t="s">
        <v>72</v>
      </c>
      <c r="C151" s="77" t="s">
        <v>192</v>
      </c>
      <c r="D151" s="77" t="s">
        <v>214</v>
      </c>
      <c r="E151" s="77" t="s">
        <v>11</v>
      </c>
      <c r="F151" s="78">
        <v>279406.47</v>
      </c>
    </row>
    <row r="152" spans="1:6" ht="45" customHeight="1">
      <c r="A152" s="74" t="s">
        <v>434</v>
      </c>
      <c r="B152" s="73" t="s">
        <v>177</v>
      </c>
      <c r="C152" s="74" t="s">
        <v>194</v>
      </c>
      <c r="D152" s="74"/>
      <c r="E152" s="74"/>
      <c r="F152" s="75">
        <f>F153</f>
        <v>1089134.67</v>
      </c>
    </row>
    <row r="153" spans="1:6" ht="34.5" customHeight="1">
      <c r="A153" s="74" t="s">
        <v>435</v>
      </c>
      <c r="B153" s="73" t="s">
        <v>290</v>
      </c>
      <c r="C153" s="74" t="s">
        <v>194</v>
      </c>
      <c r="D153" s="74" t="s">
        <v>185</v>
      </c>
      <c r="E153" s="74"/>
      <c r="F153" s="75">
        <f>F154+F155</f>
        <v>1089134.67</v>
      </c>
    </row>
    <row r="154" spans="1:6" ht="45.75" customHeight="1">
      <c r="A154" s="81" t="s">
        <v>436</v>
      </c>
      <c r="B154" s="80" t="s">
        <v>72</v>
      </c>
      <c r="C154" s="81" t="s">
        <v>194</v>
      </c>
      <c r="D154" s="81" t="s">
        <v>9</v>
      </c>
      <c r="E154" s="81" t="s">
        <v>11</v>
      </c>
      <c r="F154" s="82">
        <v>11243.38</v>
      </c>
    </row>
    <row r="155" spans="1:6" ht="12.75" customHeight="1">
      <c r="A155" s="85" t="s">
        <v>437</v>
      </c>
      <c r="B155" s="84" t="s">
        <v>466</v>
      </c>
      <c r="C155" s="85" t="s">
        <v>194</v>
      </c>
      <c r="D155" s="85" t="s">
        <v>467</v>
      </c>
      <c r="E155" s="85" t="s">
        <v>11</v>
      </c>
      <c r="F155" s="86">
        <v>1077891.29</v>
      </c>
    </row>
    <row r="156" spans="1:6" ht="44.25" customHeight="1">
      <c r="A156" s="85" t="s">
        <v>214</v>
      </c>
      <c r="B156" s="106" t="s">
        <v>468</v>
      </c>
      <c r="C156" s="94" t="s">
        <v>469</v>
      </c>
      <c r="D156" s="94"/>
      <c r="E156" s="94"/>
      <c r="F156" s="88">
        <f>F157</f>
        <v>12406.8</v>
      </c>
    </row>
    <row r="157" spans="1:6" ht="33.75" customHeight="1">
      <c r="A157" s="85" t="s">
        <v>438</v>
      </c>
      <c r="B157" s="73" t="s">
        <v>290</v>
      </c>
      <c r="C157" s="94" t="s">
        <v>469</v>
      </c>
      <c r="D157" s="94" t="s">
        <v>185</v>
      </c>
      <c r="E157" s="94" t="s">
        <v>11</v>
      </c>
      <c r="F157" s="88">
        <f>F158</f>
        <v>12406.8</v>
      </c>
    </row>
    <row r="158" spans="1:6" ht="12.75" customHeight="1">
      <c r="A158" s="85" t="s">
        <v>439</v>
      </c>
      <c r="B158" s="76" t="s">
        <v>291</v>
      </c>
      <c r="C158" s="94" t="s">
        <v>469</v>
      </c>
      <c r="D158" s="85" t="s">
        <v>9</v>
      </c>
      <c r="E158" s="85" t="s">
        <v>11</v>
      </c>
      <c r="F158" s="86">
        <v>12406.8</v>
      </c>
    </row>
    <row r="159" spans="1:6" ht="34.5" customHeight="1" hidden="1">
      <c r="A159" s="74" t="s">
        <v>440</v>
      </c>
      <c r="B159" s="73" t="s">
        <v>294</v>
      </c>
      <c r="C159" s="74" t="s">
        <v>212</v>
      </c>
      <c r="D159" s="74"/>
      <c r="E159" s="74"/>
      <c r="F159" s="75">
        <f>F160</f>
        <v>0</v>
      </c>
    </row>
    <row r="160" spans="1:6" ht="35.25" customHeight="1" hidden="1">
      <c r="A160" s="74" t="s">
        <v>441</v>
      </c>
      <c r="B160" s="73" t="s">
        <v>290</v>
      </c>
      <c r="C160" s="74" t="s">
        <v>212</v>
      </c>
      <c r="D160" s="74" t="s">
        <v>185</v>
      </c>
      <c r="E160" s="74"/>
      <c r="F160" s="75">
        <f>F161</f>
        <v>0</v>
      </c>
    </row>
    <row r="161" spans="1:6" ht="46.5" customHeight="1" hidden="1">
      <c r="A161" s="77" t="s">
        <v>442</v>
      </c>
      <c r="B161" s="76" t="s">
        <v>72</v>
      </c>
      <c r="C161" s="77" t="s">
        <v>212</v>
      </c>
      <c r="D161" s="77" t="s">
        <v>9</v>
      </c>
      <c r="E161" s="77" t="s">
        <v>11</v>
      </c>
      <c r="F161" s="78">
        <v>0</v>
      </c>
    </row>
    <row r="162" spans="1:6" ht="32.25" customHeight="1">
      <c r="A162" s="74" t="s">
        <v>443</v>
      </c>
      <c r="B162" s="73" t="s">
        <v>295</v>
      </c>
      <c r="C162" s="74" t="s">
        <v>211</v>
      </c>
      <c r="D162" s="74"/>
      <c r="E162" s="74"/>
      <c r="F162" s="75">
        <f>F163</f>
        <v>78617.64</v>
      </c>
    </row>
    <row r="163" spans="1:6" ht="33.75" customHeight="1">
      <c r="A163" s="74" t="s">
        <v>444</v>
      </c>
      <c r="B163" s="80" t="s">
        <v>72</v>
      </c>
      <c r="C163" s="74" t="s">
        <v>211</v>
      </c>
      <c r="D163" s="74" t="s">
        <v>185</v>
      </c>
      <c r="E163" s="74"/>
      <c r="F163" s="75">
        <f>F164</f>
        <v>78617.64</v>
      </c>
    </row>
    <row r="164" spans="1:6" ht="12" customHeight="1">
      <c r="A164" s="77" t="s">
        <v>445</v>
      </c>
      <c r="B164" s="84" t="s">
        <v>466</v>
      </c>
      <c r="C164" s="77" t="s">
        <v>211</v>
      </c>
      <c r="D164" s="77" t="s">
        <v>467</v>
      </c>
      <c r="E164" s="77" t="s">
        <v>11</v>
      </c>
      <c r="F164" s="78">
        <v>78617.64</v>
      </c>
    </row>
    <row r="165" spans="1:6" ht="55.5" customHeight="1">
      <c r="A165" s="74" t="s">
        <v>446</v>
      </c>
      <c r="B165" s="73" t="s">
        <v>135</v>
      </c>
      <c r="C165" s="74" t="s">
        <v>199</v>
      </c>
      <c r="D165" s="74"/>
      <c r="E165" s="74"/>
      <c r="F165" s="75">
        <f>F166+F169</f>
        <v>15548</v>
      </c>
    </row>
    <row r="166" spans="1:6" ht="64.5" customHeight="1">
      <c r="A166" s="74" t="s">
        <v>447</v>
      </c>
      <c r="B166" s="73" t="s">
        <v>286</v>
      </c>
      <c r="C166" s="74" t="s">
        <v>199</v>
      </c>
      <c r="D166" s="74" t="s">
        <v>127</v>
      </c>
      <c r="E166" s="74"/>
      <c r="F166" s="75">
        <f>F167+F168</f>
        <v>11086</v>
      </c>
    </row>
    <row r="167" spans="1:6" ht="13.5" customHeight="1">
      <c r="A167" s="77" t="s">
        <v>226</v>
      </c>
      <c r="B167" s="80" t="s">
        <v>73</v>
      </c>
      <c r="C167" s="81" t="s">
        <v>199</v>
      </c>
      <c r="D167" s="81" t="s">
        <v>18</v>
      </c>
      <c r="E167" s="81" t="s">
        <v>12</v>
      </c>
      <c r="F167" s="82">
        <v>8514</v>
      </c>
    </row>
    <row r="168" spans="1:6" ht="14.25" customHeight="1">
      <c r="A168" s="77" t="s">
        <v>516</v>
      </c>
      <c r="B168" s="84" t="s">
        <v>73</v>
      </c>
      <c r="C168" s="85" t="s">
        <v>199</v>
      </c>
      <c r="D168" s="85" t="s">
        <v>214</v>
      </c>
      <c r="E168" s="85" t="s">
        <v>12</v>
      </c>
      <c r="F168" s="86">
        <v>2572</v>
      </c>
    </row>
    <row r="169" spans="1:6" ht="33" customHeight="1">
      <c r="A169" s="74" t="s">
        <v>517</v>
      </c>
      <c r="B169" s="73" t="s">
        <v>290</v>
      </c>
      <c r="C169" s="74" t="s">
        <v>199</v>
      </c>
      <c r="D169" s="74" t="s">
        <v>185</v>
      </c>
      <c r="E169" s="74"/>
      <c r="F169" s="75">
        <f>F170</f>
        <v>4462</v>
      </c>
    </row>
    <row r="170" spans="1:6" ht="13.5" customHeight="1">
      <c r="A170" s="77" t="s">
        <v>518</v>
      </c>
      <c r="B170" s="76" t="s">
        <v>73</v>
      </c>
      <c r="C170" s="77" t="s">
        <v>199</v>
      </c>
      <c r="D170" s="77" t="s">
        <v>9</v>
      </c>
      <c r="E170" s="77" t="s">
        <v>12</v>
      </c>
      <c r="F170" s="78">
        <v>4462</v>
      </c>
    </row>
    <row r="171" spans="1:6" ht="51.75" customHeight="1">
      <c r="A171" s="74" t="s">
        <v>519</v>
      </c>
      <c r="B171" s="73" t="s">
        <v>10</v>
      </c>
      <c r="C171" s="74" t="s">
        <v>189</v>
      </c>
      <c r="D171" s="74"/>
      <c r="E171" s="74"/>
      <c r="F171" s="75">
        <f>F172</f>
        <v>23808</v>
      </c>
    </row>
    <row r="172" spans="1:6" ht="64.5" customHeight="1">
      <c r="A172" s="74" t="s">
        <v>520</v>
      </c>
      <c r="B172" s="73" t="s">
        <v>286</v>
      </c>
      <c r="C172" s="74" t="s">
        <v>189</v>
      </c>
      <c r="D172" s="74" t="s">
        <v>127</v>
      </c>
      <c r="E172" s="74"/>
      <c r="F172" s="75">
        <f>F173</f>
        <v>23808</v>
      </c>
    </row>
    <row r="173" spans="1:6" ht="45.75" customHeight="1">
      <c r="A173" s="77" t="s">
        <v>521</v>
      </c>
      <c r="B173" s="80" t="s">
        <v>71</v>
      </c>
      <c r="C173" s="81" t="s">
        <v>189</v>
      </c>
      <c r="D173" s="81" t="s">
        <v>289</v>
      </c>
      <c r="E173" s="81" t="s">
        <v>8</v>
      </c>
      <c r="F173" s="82">
        <v>23808</v>
      </c>
    </row>
    <row r="174" spans="1:6" ht="14.25" customHeight="1">
      <c r="A174" s="81" t="s">
        <v>522</v>
      </c>
      <c r="B174" s="63" t="s">
        <v>121</v>
      </c>
      <c r="C174" s="74" t="s">
        <v>210</v>
      </c>
      <c r="D174" s="85"/>
      <c r="E174" s="85"/>
      <c r="F174" s="88">
        <f>F175+F178+F181+F184+F187+F192</f>
        <v>243418</v>
      </c>
    </row>
    <row r="175" spans="1:6" ht="32.25" customHeight="1">
      <c r="A175" s="74" t="s">
        <v>523</v>
      </c>
      <c r="B175" s="73" t="s">
        <v>300</v>
      </c>
      <c r="C175" s="74" t="s">
        <v>197</v>
      </c>
      <c r="D175" s="74"/>
      <c r="E175" s="74"/>
      <c r="F175" s="75">
        <f>F176</f>
        <v>10000</v>
      </c>
    </row>
    <row r="176" spans="1:6" ht="15" customHeight="1">
      <c r="A176" s="74" t="s">
        <v>524</v>
      </c>
      <c r="B176" s="73" t="s">
        <v>184</v>
      </c>
      <c r="C176" s="74" t="s">
        <v>197</v>
      </c>
      <c r="D176" s="74" t="s">
        <v>292</v>
      </c>
      <c r="E176" s="74"/>
      <c r="F176" s="75">
        <f>F177</f>
        <v>10000</v>
      </c>
    </row>
    <row r="177" spans="1:6" ht="12.75" customHeight="1">
      <c r="A177" s="77" t="s">
        <v>242</v>
      </c>
      <c r="B177" s="76" t="s">
        <v>134</v>
      </c>
      <c r="C177" s="77" t="s">
        <v>197</v>
      </c>
      <c r="D177" s="77" t="s">
        <v>301</v>
      </c>
      <c r="E177" s="77" t="s">
        <v>125</v>
      </c>
      <c r="F177" s="78">
        <v>10000</v>
      </c>
    </row>
    <row r="178" spans="1:6" ht="33" customHeight="1" hidden="1">
      <c r="A178" s="74" t="s">
        <v>434</v>
      </c>
      <c r="B178" s="73" t="s">
        <v>298</v>
      </c>
      <c r="C178" s="74" t="s">
        <v>252</v>
      </c>
      <c r="D178" s="74"/>
      <c r="E178" s="74"/>
      <c r="F178" s="75">
        <f>F179</f>
        <v>0</v>
      </c>
    </row>
    <row r="179" spans="1:6" ht="11.25" customHeight="1" hidden="1">
      <c r="A179" s="74" t="s">
        <v>435</v>
      </c>
      <c r="B179" s="73" t="s">
        <v>184</v>
      </c>
      <c r="C179" s="74" t="s">
        <v>252</v>
      </c>
      <c r="D179" s="74" t="s">
        <v>292</v>
      </c>
      <c r="E179" s="74"/>
      <c r="F179" s="75">
        <f>F180</f>
        <v>0</v>
      </c>
    </row>
    <row r="180" spans="1:6" ht="22.5" customHeight="1" hidden="1">
      <c r="A180" s="77" t="s">
        <v>436</v>
      </c>
      <c r="B180" s="76" t="s">
        <v>297</v>
      </c>
      <c r="C180" s="77" t="s">
        <v>252</v>
      </c>
      <c r="D180" s="77" t="s">
        <v>299</v>
      </c>
      <c r="E180" s="77" t="s">
        <v>251</v>
      </c>
      <c r="F180" s="78">
        <v>0</v>
      </c>
    </row>
    <row r="181" spans="1:6" ht="42.75" customHeight="1" hidden="1">
      <c r="A181" s="74" t="s">
        <v>525</v>
      </c>
      <c r="B181" s="73" t="s">
        <v>136</v>
      </c>
      <c r="C181" s="74" t="s">
        <v>200</v>
      </c>
      <c r="D181" s="74"/>
      <c r="E181" s="74"/>
      <c r="F181" s="75">
        <f>F182</f>
        <v>0</v>
      </c>
    </row>
    <row r="182" spans="1:6" ht="32.25" customHeight="1" hidden="1">
      <c r="A182" s="74" t="s">
        <v>526</v>
      </c>
      <c r="B182" s="73" t="s">
        <v>290</v>
      </c>
      <c r="C182" s="74" t="s">
        <v>200</v>
      </c>
      <c r="D182" s="74" t="s">
        <v>185</v>
      </c>
      <c r="E182" s="74"/>
      <c r="F182" s="75">
        <f>F183</f>
        <v>0</v>
      </c>
    </row>
    <row r="183" spans="1:6" ht="15" customHeight="1" hidden="1">
      <c r="A183" s="77" t="s">
        <v>527</v>
      </c>
      <c r="B183" s="76" t="s">
        <v>73</v>
      </c>
      <c r="C183" s="77" t="s">
        <v>200</v>
      </c>
      <c r="D183" s="77" t="s">
        <v>9</v>
      </c>
      <c r="E183" s="77" t="s">
        <v>12</v>
      </c>
      <c r="F183" s="78">
        <v>0</v>
      </c>
    </row>
    <row r="184" spans="1:6" ht="221.25" customHeight="1">
      <c r="A184" s="74" t="s">
        <v>528</v>
      </c>
      <c r="B184" s="79" t="s">
        <v>133</v>
      </c>
      <c r="C184" s="74" t="s">
        <v>196</v>
      </c>
      <c r="D184" s="74"/>
      <c r="E184" s="74"/>
      <c r="F184" s="75">
        <f>F185</f>
        <v>53019</v>
      </c>
    </row>
    <row r="185" spans="1:6" ht="13.5" customHeight="1">
      <c r="A185" s="74" t="s">
        <v>529</v>
      </c>
      <c r="B185" s="73" t="s">
        <v>296</v>
      </c>
      <c r="C185" s="74" t="s">
        <v>196</v>
      </c>
      <c r="D185" s="74" t="s">
        <v>186</v>
      </c>
      <c r="E185" s="74"/>
      <c r="F185" s="75">
        <f>F186</f>
        <v>53019</v>
      </c>
    </row>
    <row r="186" spans="1:6" ht="47.25" customHeight="1">
      <c r="A186" s="77" t="s">
        <v>530</v>
      </c>
      <c r="B186" s="76" t="s">
        <v>72</v>
      </c>
      <c r="C186" s="77" t="s">
        <v>196</v>
      </c>
      <c r="D186" s="77" t="s">
        <v>118</v>
      </c>
      <c r="E186" s="77" t="s">
        <v>11</v>
      </c>
      <c r="F186" s="78">
        <v>53019</v>
      </c>
    </row>
    <row r="187" spans="1:6" ht="52.5" customHeight="1">
      <c r="A187" s="74" t="s">
        <v>531</v>
      </c>
      <c r="B187" s="73" t="s">
        <v>321</v>
      </c>
      <c r="C187" s="74" t="s">
        <v>235</v>
      </c>
      <c r="D187" s="74"/>
      <c r="E187" s="74"/>
      <c r="F187" s="75">
        <f>F188</f>
        <v>179045</v>
      </c>
    </row>
    <row r="188" spans="1:6" ht="67.5" customHeight="1">
      <c r="A188" s="74" t="s">
        <v>532</v>
      </c>
      <c r="B188" s="73" t="s">
        <v>286</v>
      </c>
      <c r="C188" s="74" t="s">
        <v>235</v>
      </c>
      <c r="D188" s="74" t="s">
        <v>127</v>
      </c>
      <c r="E188" s="74"/>
      <c r="F188" s="75">
        <f>F189+F190</f>
        <v>179045</v>
      </c>
    </row>
    <row r="189" spans="1:6" ht="12.75" customHeight="1">
      <c r="A189" s="77" t="s">
        <v>533</v>
      </c>
      <c r="B189" s="76" t="s">
        <v>320</v>
      </c>
      <c r="C189" s="77" t="s">
        <v>235</v>
      </c>
      <c r="D189" s="77" t="s">
        <v>236</v>
      </c>
      <c r="E189" s="77" t="s">
        <v>234</v>
      </c>
      <c r="F189" s="78">
        <v>137515</v>
      </c>
    </row>
    <row r="190" spans="1:6" ht="13.5" customHeight="1">
      <c r="A190" s="77" t="s">
        <v>534</v>
      </c>
      <c r="B190" s="76" t="s">
        <v>320</v>
      </c>
      <c r="C190" s="77" t="s">
        <v>235</v>
      </c>
      <c r="D190" s="77" t="s">
        <v>267</v>
      </c>
      <c r="E190" s="77" t="s">
        <v>234</v>
      </c>
      <c r="F190" s="78">
        <v>41530</v>
      </c>
    </row>
    <row r="191" spans="1:6" ht="78.75" customHeight="1">
      <c r="A191" s="74" t="s">
        <v>535</v>
      </c>
      <c r="B191" s="73" t="s">
        <v>249</v>
      </c>
      <c r="C191" s="74" t="s">
        <v>250</v>
      </c>
      <c r="D191" s="74"/>
      <c r="E191" s="74"/>
      <c r="F191" s="75">
        <f>F192</f>
        <v>1354</v>
      </c>
    </row>
    <row r="192" spans="1:6" ht="12" customHeight="1">
      <c r="A192" s="74" t="s">
        <v>536</v>
      </c>
      <c r="B192" s="73" t="s">
        <v>296</v>
      </c>
      <c r="C192" s="74" t="s">
        <v>250</v>
      </c>
      <c r="D192" s="74" t="s">
        <v>186</v>
      </c>
      <c r="E192" s="74"/>
      <c r="F192" s="75">
        <f>F193</f>
        <v>1354</v>
      </c>
    </row>
    <row r="193" spans="1:6" ht="45" customHeight="1">
      <c r="A193" s="81" t="s">
        <v>537</v>
      </c>
      <c r="B193" s="80" t="s">
        <v>72</v>
      </c>
      <c r="C193" s="81" t="s">
        <v>250</v>
      </c>
      <c r="D193" s="81" t="s">
        <v>118</v>
      </c>
      <c r="E193" s="81" t="s">
        <v>11</v>
      </c>
      <c r="F193" s="82">
        <v>1354</v>
      </c>
    </row>
    <row r="194" spans="1:6" ht="12.75">
      <c r="A194" s="60"/>
      <c r="B194" s="60" t="s">
        <v>174</v>
      </c>
      <c r="C194" s="60"/>
      <c r="D194" s="60"/>
      <c r="E194" s="60"/>
      <c r="F194" s="83">
        <f>F11</f>
        <v>15710364.360000003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2023-12-28T03:09:52Z</cp:lastPrinted>
  <dcterms:created xsi:type="dcterms:W3CDTF">2001-04-26T07:34:20Z</dcterms:created>
  <dcterms:modified xsi:type="dcterms:W3CDTF">2023-12-29T08:32:06Z</dcterms:modified>
  <cp:category/>
  <cp:version/>
  <cp:contentType/>
  <cp:contentStatus/>
</cp:coreProperties>
</file>