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O17" i="3"/>
  <c r="O15"/>
  <c r="O14"/>
  <c r="O12"/>
  <c r="N18"/>
  <c r="N16"/>
  <c r="M18"/>
  <c r="M16"/>
  <c r="J16"/>
  <c r="L16"/>
  <c r="L18" s="1"/>
  <c r="K16"/>
  <c r="K18" s="1"/>
  <c r="O18" s="1"/>
  <c r="I16"/>
  <c r="I18"/>
  <c r="H16"/>
  <c r="H18" s="1"/>
  <c r="O16" l="1"/>
  <c r="J18"/>
  <c r="G16"/>
  <c r="G18"/>
</calcChain>
</file>

<file path=xl/sharedStrings.xml><?xml version="1.0" encoding="utf-8"?>
<sst xmlns="http://schemas.openxmlformats.org/spreadsheetml/2006/main" count="38" uniqueCount="35">
  <si>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</si>
  <si>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</si>
  <si>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</si>
  <si>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</si>
  <si>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</si>
  <si>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</si>
  <si>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</si>
  <si>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Задача 1:</t>
  </si>
  <si>
    <t>Мероприятие 1:</t>
  </si>
  <si>
    <t>Администрация Пинчугского сельсовета</t>
  </si>
  <si>
    <t xml:space="preserve">Краевой бюджет </t>
  </si>
  <si>
    <t>Местный бюджет</t>
  </si>
  <si>
    <t>Итого по задаче 1.</t>
  </si>
  <si>
    <t>выплата заработной платы</t>
  </si>
  <si>
    <t>Цель подпрограммы:</t>
  </si>
  <si>
    <t xml:space="preserve">Отдельные мероприятия в рамках подпрограммы </t>
  </si>
  <si>
    <t>2019год</t>
  </si>
  <si>
    <t>2020 год</t>
  </si>
  <si>
    <t>2021 год</t>
  </si>
  <si>
    <t>Мероприятие 2: Проведение культурно-массовых мероприятий</t>
  </si>
  <si>
    <t>0801</t>
  </si>
  <si>
    <t xml:space="preserve">Обеспечение развития  культуры и спорта на территории Пинчугского сельсовета  </t>
  </si>
  <si>
    <t>Организация и проведение физкультурно-оздоровительных  и культурно-массовых  мероприятий для населения поселка</t>
  </si>
  <si>
    <t>2022 год</t>
  </si>
  <si>
    <t>Перечень мероприятий подпрограммы "Развитие культуры и  спорта на территории Пинчугского сельсовета", с указанием объема средств на их реализацию и ожидаемых результатов</t>
  </si>
  <si>
    <t xml:space="preserve">                                                                                           Приложение №2                                                               к подпрограмме "Развитие культуры и спорта на территории Пинчугского сельсовета", реализуемой в рамках муниципальной программы Пинчугского сельсовета "Развитие поселка"</t>
  </si>
  <si>
    <t>Расходы по годам реализации подпрограммы (рублей)</t>
  </si>
  <si>
    <t>приобретение продуктов для проведения мероприятий</t>
  </si>
  <si>
    <t>2023 год</t>
  </si>
  <si>
    <t>2024 год</t>
  </si>
  <si>
    <t>Мероприятие 3: Проведение культурно-массовых мероприятий за счет спонсорских средств, средств благотворительных пожертвований</t>
  </si>
  <si>
    <t>Проведение  мероприятий</t>
  </si>
  <si>
    <t>2025 год</t>
  </si>
  <si>
    <t>Итого на период 2019-2026 годы</t>
  </si>
  <si>
    <t>2026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</si>
</sst>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5" xfId="0" applyFont="1" applyBorder="1" applyAlignment="1">
      <alignment horizontal="center" wrapText="1"/>
    </xf>
    <xf numFmtId="0" fontId="3" fillId="0" borderId="13" xfId="0" applyFont="1" applyBorder="1" applyAlignment="1">
      <alignment wrapText="1"/>
    </xf>
    <xf numFmtId="0" fontId="2" fillId="0" borderId="15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49" fontId="2" fillId="0" borderId="5" xfId="0" applyNumberFormat="1" applyFont="1" applyBorder="1" applyAlignment="1">
      <alignment horizontal="right" vertical="top"/>
    </xf>
    <xf numFmtId="0" fontId="2" fillId="0" borderId="5" xfId="0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4" xfId="0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2" fillId="0" borderId="17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center" vertical="top"/>
    </xf>
    <xf numFmtId="0" fontId="2" fillId="0" borderId="26" xfId="0" applyFont="1" applyBorder="1" applyAlignment="1">
      <alignment horizontal="center" vertical="top"/>
    </xf>
    <xf numFmtId="2" fontId="2" fillId="0" borderId="7" xfId="0" applyNumberFormat="1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0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3" fillId="0" borderId="11" xfId="0" applyFont="1" applyBorder="1" applyAlignment="1">
      <alignment wrapText="1"/>
    </xf>
    <xf numFmtId="0" fontId="2" fillId="0" borderId="12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8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3" fillId="0" borderId="13" xfId="0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8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8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0"/>
  <sheetViews>
    <sheetView tabSelected="1" topLeftCell="A10" zoomScale="90" zoomScaleNormal="90" workbookViewId="0">
      <selection activeCell="L18" sqref="L18"/>
    </sheetView>
  </sheetViews>
  <sheetFormatPr defaultRowHeight="15"/>
  <cols>
    <col min="1" max="1" width="16.42578125" customWidth="1"/>
    <col min="2" max="2" width="8" customWidth="1"/>
    <col min="3" max="3" width="5.7109375" customWidth="1"/>
    <col min="4" max="4" width="9.140625" hidden="1" customWidth="1"/>
    <col min="5" max="5" width="6.7109375" customWidth="1"/>
    <col min="6" max="6" width="9" customWidth="1"/>
    <col min="7" max="7" width="7.42578125" customWidth="1"/>
    <col min="8" max="8" width="10" customWidth="1"/>
    <col min="9" max="9" width="9" customWidth="1"/>
    <col min="10" max="10" width="9.7109375" customWidth="1"/>
    <col min="11" max="14" width="8.7109375" customWidth="1"/>
    <col min="15" max="15" width="10.42578125" customWidth="1"/>
    <col min="16" max="16" width="14.140625" customWidth="1"/>
    <col min="17" max="17" width="0.140625" hidden="1" customWidth="1"/>
  </cols>
  <sheetData>
    <row r="2" spans="1:19" ht="56.25" customHeight="1">
      <c r="A2" s="1"/>
      <c r="B2" s="1"/>
      <c r="C2" s="1"/>
      <c r="D2" s="1"/>
      <c r="E2" s="1"/>
      <c r="F2" s="1"/>
      <c r="G2" s="34" t="s">
        <v>25</v>
      </c>
      <c r="H2" s="34"/>
      <c r="I2" s="34"/>
      <c r="J2" s="34"/>
      <c r="K2" s="34"/>
      <c r="L2" s="34"/>
      <c r="M2" s="34"/>
      <c r="N2" s="34"/>
      <c r="O2" s="34"/>
      <c r="P2" s="34"/>
      <c r="Q2" s="1"/>
      <c r="R2" s="1"/>
    </row>
    <row r="3" spans="1:19" ht="29.25" customHeight="1">
      <c r="A3" s="51" t="s">
        <v>24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1"/>
      <c r="R3" s="1"/>
    </row>
    <row r="4" spans="1:19" ht="9.7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9" ht="15.75" customHeight="1">
      <c r="A5" s="52" t="s">
        <v>0</v>
      </c>
      <c r="B5" s="55" t="s">
        <v>1</v>
      </c>
      <c r="C5" s="28" t="s">
        <v>2</v>
      </c>
      <c r="D5" s="29"/>
      <c r="E5" s="29"/>
      <c r="F5" s="58"/>
      <c r="G5" s="74" t="s">
        <v>26</v>
      </c>
      <c r="H5" s="29"/>
      <c r="I5" s="29"/>
      <c r="J5" s="29"/>
      <c r="K5" s="29"/>
      <c r="L5" s="29"/>
      <c r="M5" s="29"/>
      <c r="N5" s="29"/>
      <c r="O5" s="75"/>
      <c r="P5" s="28" t="s">
        <v>3</v>
      </c>
      <c r="Q5" s="29"/>
      <c r="R5" s="40"/>
    </row>
    <row r="6" spans="1:19" ht="15.75" thickBot="1">
      <c r="A6" s="53"/>
      <c r="B6" s="56"/>
      <c r="C6" s="32"/>
      <c r="D6" s="33"/>
      <c r="E6" s="33"/>
      <c r="F6" s="59"/>
      <c r="G6" s="76"/>
      <c r="H6" s="33"/>
      <c r="I6" s="33"/>
      <c r="J6" s="33"/>
      <c r="K6" s="33"/>
      <c r="L6" s="33"/>
      <c r="M6" s="33"/>
      <c r="N6" s="33"/>
      <c r="O6" s="77"/>
      <c r="P6" s="30"/>
      <c r="Q6" s="31"/>
      <c r="R6" s="40"/>
    </row>
    <row r="7" spans="1:19" ht="67.5" customHeight="1" thickBot="1">
      <c r="A7" s="54"/>
      <c r="B7" s="57"/>
      <c r="C7" s="41" t="s">
        <v>4</v>
      </c>
      <c r="D7" s="42"/>
      <c r="E7" s="3" t="s">
        <v>5</v>
      </c>
      <c r="F7" s="3" t="s">
        <v>6</v>
      </c>
      <c r="G7" s="3" t="s">
        <v>16</v>
      </c>
      <c r="H7" s="3" t="s">
        <v>17</v>
      </c>
      <c r="I7" s="3" t="s">
        <v>18</v>
      </c>
      <c r="J7" s="3" t="s">
        <v>23</v>
      </c>
      <c r="K7" s="3" t="s">
        <v>28</v>
      </c>
      <c r="L7" s="3" t="s">
        <v>29</v>
      </c>
      <c r="M7" s="3" t="s">
        <v>32</v>
      </c>
      <c r="N7" s="3" t="s">
        <v>34</v>
      </c>
      <c r="O7" s="3" t="s">
        <v>33</v>
      </c>
      <c r="P7" s="32"/>
      <c r="Q7" s="33"/>
      <c r="R7" s="4"/>
    </row>
    <row r="8" spans="1:19" ht="15.75" customHeight="1">
      <c r="A8" s="43" t="s">
        <v>14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5"/>
      <c r="Q8" s="49"/>
      <c r="R8" s="50"/>
      <c r="S8" s="2"/>
    </row>
    <row r="9" spans="1:19" ht="15.75" thickBot="1">
      <c r="A9" s="46" t="s">
        <v>21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  <c r="Q9" s="49"/>
      <c r="R9" s="50"/>
      <c r="S9" s="2"/>
    </row>
    <row r="10" spans="1:19" ht="15" customHeight="1">
      <c r="A10" s="43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5"/>
      <c r="Q10" s="49"/>
      <c r="R10" s="50"/>
      <c r="S10" s="2"/>
    </row>
    <row r="11" spans="1:19" ht="14.25" customHeight="1" thickBot="1">
      <c r="A11" s="46" t="s">
        <v>22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8"/>
      <c r="Q11" s="49"/>
      <c r="R11" s="50"/>
      <c r="S11" s="2"/>
    </row>
    <row r="12" spans="1:19" ht="15" customHeight="1">
      <c r="A12" s="5" t="s">
        <v>8</v>
      </c>
      <c r="B12" s="78" t="s">
        <v>9</v>
      </c>
      <c r="C12" s="70">
        <v>912</v>
      </c>
      <c r="D12" s="66">
        <v>1101</v>
      </c>
      <c r="E12" s="67"/>
      <c r="F12" s="70">
        <v>3960080000</v>
      </c>
      <c r="G12" s="72">
        <v>231854.44</v>
      </c>
      <c r="H12" s="72">
        <v>391433.06</v>
      </c>
      <c r="I12" s="72">
        <v>416079.1</v>
      </c>
      <c r="J12" s="72">
        <v>416079.1</v>
      </c>
      <c r="K12" s="72">
        <v>448150</v>
      </c>
      <c r="L12" s="72">
        <v>473700.4</v>
      </c>
      <c r="M12" s="72">
        <v>473700.4</v>
      </c>
      <c r="N12" s="72">
        <v>473700.4</v>
      </c>
      <c r="O12" s="61">
        <f>G12+H12+I12+J12+K12+L12+M12+N12</f>
        <v>3324696.9</v>
      </c>
      <c r="P12" s="63" t="s">
        <v>13</v>
      </c>
      <c r="Q12" s="64"/>
      <c r="R12" s="35"/>
    </row>
    <row r="13" spans="1:19" ht="51" customHeight="1" thickBot="1">
      <c r="A13" s="6" t="s">
        <v>15</v>
      </c>
      <c r="B13" s="79"/>
      <c r="C13" s="71"/>
      <c r="D13" s="68"/>
      <c r="E13" s="69"/>
      <c r="F13" s="71"/>
      <c r="G13" s="73"/>
      <c r="H13" s="73"/>
      <c r="I13" s="73"/>
      <c r="J13" s="73"/>
      <c r="K13" s="73"/>
      <c r="L13" s="73"/>
      <c r="M13" s="73"/>
      <c r="N13" s="80"/>
      <c r="O13" s="62"/>
      <c r="P13" s="38"/>
      <c r="Q13" s="65"/>
      <c r="R13" s="35"/>
    </row>
    <row r="14" spans="1:19" ht="56.25" customHeight="1" thickBot="1">
      <c r="A14" s="7" t="s">
        <v>19</v>
      </c>
      <c r="B14" s="8" t="s">
        <v>9</v>
      </c>
      <c r="C14" s="9">
        <v>912</v>
      </c>
      <c r="D14" s="10"/>
      <c r="E14" s="11" t="s">
        <v>20</v>
      </c>
      <c r="F14" s="9">
        <v>3960080010</v>
      </c>
      <c r="G14" s="12">
        <v>8000</v>
      </c>
      <c r="H14" s="12">
        <v>2810.07</v>
      </c>
      <c r="I14" s="12">
        <v>6000</v>
      </c>
      <c r="J14" s="13">
        <v>16252</v>
      </c>
      <c r="K14" s="12">
        <v>12494.04</v>
      </c>
      <c r="L14" s="12">
        <v>65900</v>
      </c>
      <c r="M14" s="14">
        <v>10000</v>
      </c>
      <c r="N14" s="15">
        <v>10000</v>
      </c>
      <c r="O14" s="16">
        <f>G14+H14+I14+J14+K14+L14+M14+N14</f>
        <v>131456.10999999999</v>
      </c>
      <c r="P14" s="17" t="s">
        <v>27</v>
      </c>
      <c r="Q14" s="18"/>
      <c r="R14" s="19"/>
    </row>
    <row r="15" spans="1:19" ht="115.5" customHeight="1" thickBot="1">
      <c r="A15" s="20" t="s">
        <v>30</v>
      </c>
      <c r="B15" s="8" t="s">
        <v>9</v>
      </c>
      <c r="C15" s="9">
        <v>912</v>
      </c>
      <c r="D15" s="10"/>
      <c r="E15" s="11" t="s">
        <v>20</v>
      </c>
      <c r="F15" s="9">
        <v>3960083010</v>
      </c>
      <c r="G15" s="12"/>
      <c r="H15" s="12"/>
      <c r="I15" s="12"/>
      <c r="J15" s="13">
        <v>50000</v>
      </c>
      <c r="K15" s="12"/>
      <c r="L15" s="21"/>
      <c r="M15" s="22"/>
      <c r="N15" s="15"/>
      <c r="O15" s="23">
        <f>J15+K15+L15+M15+N15</f>
        <v>50000</v>
      </c>
      <c r="P15" s="24" t="s">
        <v>31</v>
      </c>
      <c r="Q15" s="18"/>
      <c r="R15" s="19"/>
    </row>
    <row r="16" spans="1:19" ht="15.75" thickBot="1">
      <c r="A16" s="25" t="s">
        <v>12</v>
      </c>
      <c r="B16" s="8"/>
      <c r="C16" s="12"/>
      <c r="D16" s="36"/>
      <c r="E16" s="37"/>
      <c r="F16" s="9"/>
      <c r="G16" s="12">
        <f t="shared" ref="G16:N16" si="0">G12+G14</f>
        <v>239854.44</v>
      </c>
      <c r="H16" s="12">
        <f t="shared" si="0"/>
        <v>394243.13</v>
      </c>
      <c r="I16" s="12">
        <f t="shared" si="0"/>
        <v>422079.1</v>
      </c>
      <c r="J16" s="12">
        <f>J12+J14+J15</f>
        <v>482331.1</v>
      </c>
      <c r="K16" s="13">
        <f t="shared" si="0"/>
        <v>460644.04</v>
      </c>
      <c r="L16" s="12">
        <f t="shared" si="0"/>
        <v>539600.4</v>
      </c>
      <c r="M16" s="12">
        <f t="shared" si="0"/>
        <v>483700.4</v>
      </c>
      <c r="N16" s="12">
        <f t="shared" si="0"/>
        <v>483700.4</v>
      </c>
      <c r="O16" s="26">
        <f>G16+H16+I16+J16+K16+L16+M16+N16</f>
        <v>3506153.01</v>
      </c>
      <c r="P16" s="38"/>
      <c r="Q16" s="39"/>
      <c r="R16" s="4"/>
    </row>
    <row r="17" spans="1:18" ht="15.75" thickBot="1">
      <c r="A17" s="27" t="s">
        <v>10</v>
      </c>
      <c r="B17" s="8"/>
      <c r="C17" s="12"/>
      <c r="D17" s="36"/>
      <c r="E17" s="37"/>
      <c r="F17" s="9"/>
      <c r="G17" s="12"/>
      <c r="H17" s="12"/>
      <c r="I17" s="12"/>
      <c r="J17" s="13"/>
      <c r="K17" s="12"/>
      <c r="L17" s="12"/>
      <c r="M17" s="12"/>
      <c r="N17" s="12"/>
      <c r="O17" s="16">
        <f>J17+K17+L17+M17+N17</f>
        <v>0</v>
      </c>
      <c r="P17" s="60"/>
      <c r="Q17" s="39"/>
      <c r="R17" s="4"/>
    </row>
    <row r="18" spans="1:18" ht="15.75" thickBot="1">
      <c r="A18" s="27" t="s">
        <v>11</v>
      </c>
      <c r="B18" s="8"/>
      <c r="C18" s="12"/>
      <c r="D18" s="36"/>
      <c r="E18" s="37"/>
      <c r="F18" s="9"/>
      <c r="G18" s="12">
        <f>G16</f>
        <v>239854.44</v>
      </c>
      <c r="H18" s="12">
        <f t="shared" ref="H18:N18" si="1">H16</f>
        <v>394243.13</v>
      </c>
      <c r="I18" s="12">
        <f t="shared" si="1"/>
        <v>422079.1</v>
      </c>
      <c r="J18" s="13">
        <f>J16-J17</f>
        <v>482331.1</v>
      </c>
      <c r="K18" s="13">
        <f t="shared" si="1"/>
        <v>460644.04</v>
      </c>
      <c r="L18" s="12">
        <f t="shared" si="1"/>
        <v>539600.4</v>
      </c>
      <c r="M18" s="12">
        <f t="shared" si="1"/>
        <v>483700.4</v>
      </c>
      <c r="N18" s="12">
        <f t="shared" si="1"/>
        <v>483700.4</v>
      </c>
      <c r="O18" s="16">
        <f>G18+H18+I18+J18+K18+L18+M18+N18</f>
        <v>3506153.01</v>
      </c>
      <c r="P18" s="60"/>
      <c r="Q18" s="39"/>
      <c r="R18" s="4"/>
    </row>
    <row r="19" spans="1:1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</sheetData>
  <mergeCells count="35">
    <mergeCell ref="G5:O6"/>
    <mergeCell ref="B12:B13"/>
    <mergeCell ref="C12:C13"/>
    <mergeCell ref="G12:G13"/>
    <mergeCell ref="H12:H13"/>
    <mergeCell ref="I12:I13"/>
    <mergeCell ref="K12:K13"/>
    <mergeCell ref="N12:N13"/>
    <mergeCell ref="P17:Q17"/>
    <mergeCell ref="D18:E18"/>
    <mergeCell ref="P18:Q18"/>
    <mergeCell ref="O12:O13"/>
    <mergeCell ref="P12:Q13"/>
    <mergeCell ref="D12:E13"/>
    <mergeCell ref="F12:F13"/>
    <mergeCell ref="D17:E17"/>
    <mergeCell ref="J12:J13"/>
    <mergeCell ref="L12:L13"/>
    <mergeCell ref="M12:M13"/>
    <mergeCell ref="P5:Q7"/>
    <mergeCell ref="G2:P2"/>
    <mergeCell ref="R12:R13"/>
    <mergeCell ref="D16:E16"/>
    <mergeCell ref="P16:Q16"/>
    <mergeCell ref="R5:R6"/>
    <mergeCell ref="C7:D7"/>
    <mergeCell ref="A8:P8"/>
    <mergeCell ref="A9:P9"/>
    <mergeCell ref="Q8:R11"/>
    <mergeCell ref="A10:P10"/>
    <mergeCell ref="A3:P3"/>
    <mergeCell ref="A11:P11"/>
    <mergeCell ref="A5:A7"/>
    <mergeCell ref="B5:B7"/>
    <mergeCell ref="C5:F6"/>
  </mergeCells>
  <pageMargins left="0.11811023622047245" right="0.11811023622047245" top="0.15748031496062992" bottom="0.15748031496062992" header="0" footer="0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2024-05-15T07:44:11Z</dcterms:modified>
</cp:coreProperties>
</file>