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4519"/>
</workbook>
</file>

<file path=xl/calcChain.xml><?xml version="1.0" encoding="utf-8"?>
<calcChain xmlns="http://schemas.openxmlformats.org/spreadsheetml/2006/main">
  <c r="O14" i="4"/>
  <c r="O15" l="1"/>
  <c r="O12"/>
  <c r="N18"/>
  <c r="N17"/>
  <c r="M18"/>
  <c r="M17"/>
  <c r="M19" s="1"/>
  <c r="L18"/>
  <c r="L17"/>
  <c r="L19" s="1"/>
  <c r="O18" l="1"/>
  <c r="N19"/>
  <c r="I17"/>
  <c r="K18"/>
  <c r="K17"/>
  <c r="O17" s="1"/>
  <c r="K19" l="1"/>
  <c r="O19" s="1"/>
  <c r="H17"/>
  <c r="J17"/>
  <c r="I18"/>
  <c r="H18"/>
  <c r="G18"/>
  <c r="G17"/>
  <c r="J19" l="1"/>
  <c r="G19"/>
  <c r="I19"/>
  <c r="H19"/>
</calcChain>
</file>

<file path=xl/sharedStrings.xml><?xml version="1.0" encoding="utf-8"?>
<sst xmlns="http://schemas.openxmlformats.org/spreadsheetml/2006/main" count="44" uniqueCount="38">
  <si>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</si>
  <si>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</si>
  <si>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</si>
  <si>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</si>
  <si>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</si>
  <si>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</si>
  <si>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</si>
  <si>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Задача 1:</t>
  </si>
  <si>
    <t>Мероприятие 1:</t>
  </si>
  <si>
    <t>Администрация Пинчугского сельсовета</t>
  </si>
  <si>
    <t xml:space="preserve">Краевой бюджет </t>
  </si>
  <si>
    <t>Местный бюджет</t>
  </si>
  <si>
    <t>Итого по задаче 1.</t>
  </si>
  <si>
    <t>Создание эффективной системы защиты населения и территории Пинчугского сельсовета от чрезвычайных ситуаций природного и техногенного характера.</t>
  </si>
  <si>
    <t>Обеспечение надлежащего состояния источников противопожарного водоснабжения</t>
  </si>
  <si>
    <t>Обеспечение первичных мер пожарной безопасности</t>
  </si>
  <si>
    <t>Мероприятие 2: предотвращение чрезвычайных ситуаций, связанных с угрозой затопления в паводковый период</t>
  </si>
  <si>
    <t>Цель подпрограммы:</t>
  </si>
  <si>
    <t>0310</t>
  </si>
  <si>
    <t>0309</t>
  </si>
  <si>
    <t>Расчистка минерализованных защитных противопожарных полос; устройство  прорубей.</t>
  </si>
  <si>
    <t>Перечень мероприятий подпрограммы «Защита населения и территории Пинчугского сельсовета от чрезвычайных ситуаций природного и техногенного характера» с указанием объема средств на их реализацию и ожидаемых результатов</t>
  </si>
  <si>
    <t>39500S4120</t>
  </si>
  <si>
    <t>2019 год</t>
  </si>
  <si>
    <t>Субсидия из краевого бюджета на обеспечение первичных мер пожарной безопасности</t>
  </si>
  <si>
    <t>Софинансирование за счет местного бюджета на обеспечение первичных мер пожарной безопасности</t>
  </si>
  <si>
    <t>2020 год</t>
  </si>
  <si>
    <t>2021год</t>
  </si>
  <si>
    <t>2022 год</t>
  </si>
  <si>
    <t>Расходы по годам реализации подпрограммы (рублей)</t>
  </si>
  <si>
    <t xml:space="preserve">                                                                   Приложение №2                                                                      к подпрограмме «Защита населения и территории Пинчугского сельсовета от чрезвычайных ситуаций природного и техногенного характера», реализуемой в рамках муниципальной программы Пинчугского сельсовета "Развитие поселка"</t>
  </si>
  <si>
    <t>3950080010</t>
  </si>
  <si>
    <t>3950080020</t>
  </si>
  <si>
    <t>2023 год</t>
  </si>
  <si>
    <t>2024 год</t>
  </si>
  <si>
    <t>2025 год</t>
  </si>
  <si>
    <t>Итого на период 2019-2026 годы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</si>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</sst>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49" fontId="3" fillId="0" borderId="7" xfId="0" applyNumberFormat="1" applyFont="1" applyBorder="1" applyAlignment="1">
      <alignment horizontal="center" vertical="top"/>
    </xf>
    <xf numFmtId="0" fontId="3" fillId="0" borderId="7" xfId="0" applyFont="1" applyBorder="1" applyAlignment="1">
      <alignment vertical="top"/>
    </xf>
    <xf numFmtId="164" fontId="3" fillId="0" borderId="7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2" fontId="3" fillId="0" borderId="2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vertical="top"/>
    </xf>
    <xf numFmtId="0" fontId="4" fillId="0" borderId="5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13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1"/>
  <sheetViews>
    <sheetView tabSelected="1" topLeftCell="A10" zoomScale="80" zoomScaleNormal="80" workbookViewId="0">
      <selection activeCell="N14" sqref="N14"/>
    </sheetView>
  </sheetViews>
  <sheetFormatPr defaultRowHeight="15"/>
  <cols>
    <col min="1" max="1" width="10.7109375" customWidth="1"/>
    <col min="2" max="2" width="11.5703125" customWidth="1"/>
    <col min="3" max="3" width="5.7109375" customWidth="1"/>
    <col min="4" max="4" width="9.140625" hidden="1" customWidth="1"/>
    <col min="5" max="5" width="6.5703125" customWidth="1"/>
    <col min="6" max="6" width="11.140625" customWidth="1"/>
    <col min="7" max="7" width="10.5703125" customWidth="1"/>
    <col min="8" max="8" width="8.42578125" customWidth="1"/>
    <col min="9" max="9" width="8.5703125" customWidth="1"/>
    <col min="10" max="10" width="8.42578125" customWidth="1"/>
    <col min="11" max="11" width="8.85546875" customWidth="1"/>
    <col min="12" max="14" width="8.7109375" customWidth="1"/>
    <col min="15" max="15" width="10.5703125" customWidth="1"/>
    <col min="16" max="16" width="15.42578125" customWidth="1"/>
    <col min="17" max="17" width="0.140625" customWidth="1"/>
  </cols>
  <sheetData>
    <row r="2" spans="1:19" ht="54.75" customHeight="1">
      <c r="G2" s="22" t="s">
        <v>30</v>
      </c>
      <c r="H2" s="22"/>
      <c r="I2" s="22"/>
      <c r="J2" s="22"/>
      <c r="K2" s="22"/>
      <c r="L2" s="22"/>
      <c r="M2" s="22"/>
      <c r="N2" s="22"/>
      <c r="O2" s="22"/>
      <c r="P2" s="22"/>
    </row>
    <row r="3" spans="1:19" ht="32.25" customHeight="1">
      <c r="A3" s="39" t="s">
        <v>21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9" ht="12.75" customHeight="1"/>
    <row r="5" spans="1:19" ht="15.75" customHeight="1">
      <c r="A5" s="25" t="s">
        <v>0</v>
      </c>
      <c r="B5" s="31" t="s">
        <v>1</v>
      </c>
      <c r="C5" s="31" t="s">
        <v>2</v>
      </c>
      <c r="D5" s="31"/>
      <c r="E5" s="31"/>
      <c r="F5" s="31"/>
      <c r="G5" s="43" t="s">
        <v>29</v>
      </c>
      <c r="H5" s="44"/>
      <c r="I5" s="44"/>
      <c r="J5" s="44"/>
      <c r="K5" s="44"/>
      <c r="L5" s="44"/>
      <c r="M5" s="44"/>
      <c r="N5" s="44"/>
      <c r="O5" s="45"/>
      <c r="P5" s="31" t="s">
        <v>3</v>
      </c>
      <c r="Q5" s="31"/>
      <c r="R5" s="30"/>
    </row>
    <row r="6" spans="1:19">
      <c r="A6" s="25"/>
      <c r="B6" s="31"/>
      <c r="C6" s="31"/>
      <c r="D6" s="31"/>
      <c r="E6" s="31"/>
      <c r="F6" s="31"/>
      <c r="G6" s="46"/>
      <c r="H6" s="47"/>
      <c r="I6" s="47"/>
      <c r="J6" s="47"/>
      <c r="K6" s="47"/>
      <c r="L6" s="47"/>
      <c r="M6" s="47"/>
      <c r="N6" s="47"/>
      <c r="O6" s="48"/>
      <c r="P6" s="31"/>
      <c r="Q6" s="31"/>
      <c r="R6" s="30"/>
    </row>
    <row r="7" spans="1:19" ht="62.25" customHeight="1">
      <c r="A7" s="25"/>
      <c r="B7" s="31"/>
      <c r="C7" s="31" t="s">
        <v>4</v>
      </c>
      <c r="D7" s="31"/>
      <c r="E7" s="3" t="s">
        <v>5</v>
      </c>
      <c r="F7" s="3" t="s">
        <v>6</v>
      </c>
      <c r="G7" s="3" t="s">
        <v>23</v>
      </c>
      <c r="H7" s="3" t="s">
        <v>26</v>
      </c>
      <c r="I7" s="3" t="s">
        <v>27</v>
      </c>
      <c r="J7" s="3" t="s">
        <v>28</v>
      </c>
      <c r="K7" s="3" t="s">
        <v>33</v>
      </c>
      <c r="L7" s="3" t="s">
        <v>34</v>
      </c>
      <c r="M7" s="3" t="s">
        <v>35</v>
      </c>
      <c r="N7" s="3" t="s">
        <v>37</v>
      </c>
      <c r="O7" s="3" t="s">
        <v>36</v>
      </c>
      <c r="P7" s="31"/>
      <c r="Q7" s="31"/>
      <c r="R7" s="4"/>
    </row>
    <row r="8" spans="1:19" ht="15.75" customHeight="1">
      <c r="A8" s="32" t="s">
        <v>17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4"/>
      <c r="Q8" s="38"/>
      <c r="R8" s="38"/>
      <c r="S8" s="1"/>
    </row>
    <row r="9" spans="1:19" ht="17.25" customHeight="1">
      <c r="A9" s="35" t="s">
        <v>13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7"/>
      <c r="Q9" s="38"/>
      <c r="R9" s="38"/>
      <c r="S9" s="1"/>
    </row>
    <row r="10" spans="1:19" ht="15" customHeight="1">
      <c r="A10" s="35" t="s">
        <v>7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7"/>
      <c r="Q10" s="38"/>
      <c r="R10" s="38"/>
      <c r="S10" s="1"/>
    </row>
    <row r="11" spans="1:19">
      <c r="A11" s="41" t="s">
        <v>14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42"/>
      <c r="Q11" s="38"/>
      <c r="R11" s="38"/>
      <c r="S11" s="1"/>
    </row>
    <row r="12" spans="1:19" ht="22.5">
      <c r="A12" s="5" t="s">
        <v>8</v>
      </c>
      <c r="B12" s="26" t="s">
        <v>9</v>
      </c>
      <c r="C12" s="27">
        <v>912</v>
      </c>
      <c r="D12" s="28" t="s">
        <v>18</v>
      </c>
      <c r="E12" s="28"/>
      <c r="F12" s="29" t="s">
        <v>31</v>
      </c>
      <c r="G12" s="27">
        <v>5237.95</v>
      </c>
      <c r="H12" s="49">
        <v>1887.27</v>
      </c>
      <c r="I12" s="51">
        <v>0</v>
      </c>
      <c r="J12" s="53">
        <v>0</v>
      </c>
      <c r="K12" s="51">
        <v>0</v>
      </c>
      <c r="L12" s="51">
        <v>9702.2000000000007</v>
      </c>
      <c r="M12" s="51">
        <v>59521</v>
      </c>
      <c r="N12" s="51">
        <v>59521</v>
      </c>
      <c r="O12" s="40">
        <f>G12+H12+I12+J12+K12+L12+M12+N12</f>
        <v>135869.41999999998</v>
      </c>
      <c r="P12" s="25" t="s">
        <v>20</v>
      </c>
      <c r="Q12" s="25"/>
      <c r="R12" s="23"/>
    </row>
    <row r="13" spans="1:19" ht="55.5" customHeight="1">
      <c r="A13" s="5" t="s">
        <v>15</v>
      </c>
      <c r="B13" s="26"/>
      <c r="C13" s="27"/>
      <c r="D13" s="28"/>
      <c r="E13" s="28"/>
      <c r="F13" s="29"/>
      <c r="G13" s="27"/>
      <c r="H13" s="50"/>
      <c r="I13" s="52"/>
      <c r="J13" s="54"/>
      <c r="K13" s="52"/>
      <c r="L13" s="52"/>
      <c r="M13" s="52"/>
      <c r="N13" s="52"/>
      <c r="O13" s="25"/>
      <c r="P13" s="25"/>
      <c r="Q13" s="25"/>
      <c r="R13" s="23"/>
    </row>
    <row r="14" spans="1:19" ht="54.75" customHeight="1">
      <c r="A14" s="5"/>
      <c r="B14" s="5" t="s">
        <v>9</v>
      </c>
      <c r="C14" s="6">
        <v>912</v>
      </c>
      <c r="D14" s="7"/>
      <c r="E14" s="7" t="s">
        <v>18</v>
      </c>
      <c r="F14" s="8" t="s">
        <v>22</v>
      </c>
      <c r="G14" s="9">
        <v>90395</v>
      </c>
      <c r="H14" s="9">
        <v>150660</v>
      </c>
      <c r="I14" s="9">
        <v>210700</v>
      </c>
      <c r="J14" s="9">
        <v>210700</v>
      </c>
      <c r="K14" s="9">
        <v>430800</v>
      </c>
      <c r="L14" s="9">
        <v>458300</v>
      </c>
      <c r="M14" s="9">
        <v>305500</v>
      </c>
      <c r="N14" s="9">
        <v>305500</v>
      </c>
      <c r="O14" s="10">
        <f>G14+H14+I14+J14+K14+L14+M14+N14</f>
        <v>2162555</v>
      </c>
      <c r="P14" s="11" t="s">
        <v>24</v>
      </c>
      <c r="Q14" s="12"/>
      <c r="R14" s="13"/>
    </row>
    <row r="15" spans="1:19" ht="95.25" customHeight="1">
      <c r="A15" s="5"/>
      <c r="B15" s="5" t="s">
        <v>9</v>
      </c>
      <c r="C15" s="6">
        <v>912</v>
      </c>
      <c r="D15" s="14"/>
      <c r="E15" s="7" t="s">
        <v>18</v>
      </c>
      <c r="F15" s="15" t="s">
        <v>22</v>
      </c>
      <c r="G15" s="9">
        <v>4520</v>
      </c>
      <c r="H15" s="9">
        <v>7929</v>
      </c>
      <c r="I15" s="16">
        <v>11090</v>
      </c>
      <c r="J15" s="16">
        <v>11090</v>
      </c>
      <c r="K15" s="16">
        <v>22674</v>
      </c>
      <c r="L15" s="16">
        <v>24121</v>
      </c>
      <c r="M15" s="16">
        <v>16079</v>
      </c>
      <c r="N15" s="16">
        <v>16079</v>
      </c>
      <c r="O15" s="10">
        <f>G15+H15+I15+J15+K15+L15+M15+N15</f>
        <v>113582</v>
      </c>
      <c r="P15" s="17" t="s">
        <v>25</v>
      </c>
      <c r="Q15" s="12"/>
      <c r="R15" s="13"/>
    </row>
    <row r="16" spans="1:19" ht="118.5" hidden="1" customHeight="1" thickBot="1">
      <c r="A16" s="5" t="s">
        <v>16</v>
      </c>
      <c r="B16" s="5" t="s">
        <v>9</v>
      </c>
      <c r="C16" s="6">
        <v>912</v>
      </c>
      <c r="D16" s="7"/>
      <c r="E16" s="7" t="s">
        <v>19</v>
      </c>
      <c r="F16" s="8" t="s">
        <v>32</v>
      </c>
      <c r="G16" s="9">
        <v>0</v>
      </c>
      <c r="H16" s="9"/>
      <c r="I16" s="9">
        <v>0</v>
      </c>
      <c r="J16" s="9"/>
      <c r="K16" s="9"/>
      <c r="L16" s="9"/>
      <c r="M16" s="9"/>
      <c r="N16" s="9"/>
      <c r="O16" s="10">
        <v>0</v>
      </c>
      <c r="P16" s="11"/>
      <c r="Q16" s="18"/>
      <c r="R16" s="13"/>
    </row>
    <row r="17" spans="1:18" ht="22.5">
      <c r="A17" s="5" t="s">
        <v>12</v>
      </c>
      <c r="B17" s="5"/>
      <c r="C17" s="6"/>
      <c r="D17" s="24"/>
      <c r="E17" s="24"/>
      <c r="F17" s="19"/>
      <c r="G17" s="20">
        <f t="shared" ref="G17:N17" si="0">G12+G16+G14+G15</f>
        <v>100152.95</v>
      </c>
      <c r="H17" s="20">
        <f>H12+H16+H14+H15</f>
        <v>160476.26999999999</v>
      </c>
      <c r="I17" s="20">
        <f>I12+I16+I14+I15</f>
        <v>221790</v>
      </c>
      <c r="J17" s="9">
        <f t="shared" si="0"/>
        <v>221790</v>
      </c>
      <c r="K17" s="20">
        <f t="shared" si="0"/>
        <v>453474</v>
      </c>
      <c r="L17" s="9">
        <f t="shared" si="0"/>
        <v>492123.2</v>
      </c>
      <c r="M17" s="9">
        <f t="shared" si="0"/>
        <v>381100</v>
      </c>
      <c r="N17" s="9">
        <f t="shared" si="0"/>
        <v>381100</v>
      </c>
      <c r="O17" s="21">
        <f>G17+H17+I17+J17+K17+L17+M17+N17</f>
        <v>2412006.42</v>
      </c>
      <c r="P17" s="25"/>
      <c r="Q17" s="25"/>
      <c r="R17" s="4"/>
    </row>
    <row r="18" spans="1:18" ht="22.5">
      <c r="A18" s="5" t="s">
        <v>10</v>
      </c>
      <c r="B18" s="5"/>
      <c r="C18" s="6"/>
      <c r="D18" s="24"/>
      <c r="E18" s="24"/>
      <c r="F18" s="19"/>
      <c r="G18" s="9">
        <f t="shared" ref="G18:I18" si="1">G14</f>
        <v>90395</v>
      </c>
      <c r="H18" s="9">
        <f t="shared" si="1"/>
        <v>150660</v>
      </c>
      <c r="I18" s="9">
        <f t="shared" si="1"/>
        <v>210700</v>
      </c>
      <c r="J18" s="9">
        <v>210700</v>
      </c>
      <c r="K18" s="9">
        <f>K14</f>
        <v>430800</v>
      </c>
      <c r="L18" s="9">
        <f>L14</f>
        <v>458300</v>
      </c>
      <c r="M18" s="9">
        <f>M14</f>
        <v>305500</v>
      </c>
      <c r="N18" s="9">
        <f>N14</f>
        <v>305500</v>
      </c>
      <c r="O18" s="10">
        <f>G18+H18+I18+J18+K18+L18+M18+N18</f>
        <v>2162555</v>
      </c>
      <c r="P18" s="25"/>
      <c r="Q18" s="25"/>
      <c r="R18" s="4"/>
    </row>
    <row r="19" spans="1:18" ht="22.5">
      <c r="A19" s="5" t="s">
        <v>11</v>
      </c>
      <c r="B19" s="5"/>
      <c r="C19" s="6"/>
      <c r="D19" s="24"/>
      <c r="E19" s="24"/>
      <c r="F19" s="19"/>
      <c r="G19" s="9">
        <f t="shared" ref="G19:N19" si="2">G17-G18</f>
        <v>9757.9499999999971</v>
      </c>
      <c r="H19" s="9">
        <f t="shared" si="2"/>
        <v>9816.2699999999895</v>
      </c>
      <c r="I19" s="20">
        <f t="shared" si="2"/>
        <v>11090</v>
      </c>
      <c r="J19" s="9">
        <f t="shared" si="2"/>
        <v>11090</v>
      </c>
      <c r="K19" s="20">
        <f t="shared" si="2"/>
        <v>22674</v>
      </c>
      <c r="L19" s="9">
        <f t="shared" si="2"/>
        <v>33823.200000000012</v>
      </c>
      <c r="M19" s="9">
        <f t="shared" si="2"/>
        <v>75600</v>
      </c>
      <c r="N19" s="9">
        <f t="shared" si="2"/>
        <v>75600</v>
      </c>
      <c r="O19" s="21">
        <f>G19+H19+I19+J19+K19+L19+M19+N19</f>
        <v>249451.41999999998</v>
      </c>
      <c r="P19" s="25"/>
      <c r="Q19" s="25"/>
      <c r="R19" s="4"/>
    </row>
    <row r="20" spans="1:18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</sheetData>
  <mergeCells count="35">
    <mergeCell ref="D18:E18"/>
    <mergeCell ref="P18:Q18"/>
    <mergeCell ref="D19:E19"/>
    <mergeCell ref="P19:Q19"/>
    <mergeCell ref="G12:G13"/>
    <mergeCell ref="H12:H13"/>
    <mergeCell ref="P12:Q13"/>
    <mergeCell ref="I12:I13"/>
    <mergeCell ref="J12:J13"/>
    <mergeCell ref="K12:K13"/>
    <mergeCell ref="L12:L13"/>
    <mergeCell ref="M12:M13"/>
    <mergeCell ref="N12:N13"/>
    <mergeCell ref="A11:P11"/>
    <mergeCell ref="A5:A7"/>
    <mergeCell ref="B5:B7"/>
    <mergeCell ref="C5:F6"/>
    <mergeCell ref="P5:Q7"/>
    <mergeCell ref="G5:O6"/>
    <mergeCell ref="G2:P2"/>
    <mergeCell ref="R12:R13"/>
    <mergeCell ref="D17:E17"/>
    <mergeCell ref="P17:Q17"/>
    <mergeCell ref="B12:B13"/>
    <mergeCell ref="C12:C13"/>
    <mergeCell ref="D12:E13"/>
    <mergeCell ref="F12:F13"/>
    <mergeCell ref="R5:R6"/>
    <mergeCell ref="C7:D7"/>
    <mergeCell ref="A8:P8"/>
    <mergeCell ref="A9:P9"/>
    <mergeCell ref="Q8:R11"/>
    <mergeCell ref="A10:P10"/>
    <mergeCell ref="A3:P3"/>
    <mergeCell ref="O12:O13"/>
  </mergeCells>
  <pageMargins left="0.11811023622047245" right="0.11811023622047245" top="0.15748031496062992" bottom="0.15748031496062992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2024-05-15T05:37:58Z</dcterms:modified>
</cp:coreProperties>
</file>