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5"/>
  </bookViews>
  <sheets>
    <sheet name="источники!" sheetId="1" r:id="rId1"/>
    <sheet name="вед 15 год" sheetId="2" r:id="rId2"/>
    <sheet name="администраторы доходов" sheetId="3" r:id="rId3"/>
    <sheet name="функцион 15 год" sheetId="4" r:id="rId4"/>
    <sheet name="Доходы" sheetId="5" r:id="rId5"/>
    <sheet name="ЦСР 15г" sheetId="6" r:id="rId6"/>
  </sheets>
  <externalReferences>
    <externalReference r:id="rId9"/>
  </externalReferences>
  <definedNames>
    <definedName name="год">'[1]спр'!$B$1</definedName>
    <definedName name="Н1цср">'[1]спр'!$B$15</definedName>
    <definedName name="_xlnm.Print_Area" localSheetId="2">'администраторы доходов'!$A$1:$E$47</definedName>
    <definedName name="_xlnm.Print_Area" localSheetId="0">'источники!'!$A$1:$F$29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<sst xmlns="http://schemas.openxmlformats.org/spreadsheetml/2006/main" count="1605" uniqueCount="441">
  <si>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</si>
  <si>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</si>
  <si>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ЖИЛИЩНО- КОММУНАЛЬНОЕ ХОЗЯЙСТВО</t>
  </si>
  <si>
    <t>0500</t>
  </si>
  <si>
    <t>1101</t>
  </si>
  <si>
    <t>КУЛЬТУРА И КИНЕМАТОГРАФИЯ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</si>
  <si>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</si>
  <si>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</si>
  <si>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</si>
  <si>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ФИЗИЧЕСКАЯ КУЛЬТУРА И СПОРТ</t>
  </si>
  <si>
    <t>Дорожное хозяйство (дорожные фонды)</t>
  </si>
  <si>
    <t>План на 2015 год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</si>
  <si>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</si>
  <si>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</si>
  <si>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</si>
  <si>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</si>
  <si>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</si>
  <si>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</si>
  <si>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</si>
  <si>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</si>
  <si>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</si>
  <si>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</si>
  <si>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</si>
  <si>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</si>
  <si>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</si>
  <si>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0801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</si>
  <si>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</si>
  <si>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</si>
  <si>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</si>
  <si>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</si>
  <si>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</si>
  <si>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</si>
  <si>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</si>
  <si>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</si>
  <si>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</si>
  <si>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</si>
  <si>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</si>
  <si>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</si>
  <si>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</si>
  <si>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</si>
  <si>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</si>
  <si>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</si>
  <si>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</si>
  <si>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</si>
  <si>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</si>
  <si>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</si>
  <si>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</si>
  <si>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</si>
  <si>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</si>
  <si>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</si>
  <si>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</si>
  <si>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</si>
  <si>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</si>
  <si>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</si>
  <si>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</si>
  <si>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</si>
  <si>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</si>
  <si>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</si>
  <si>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</si>
  <si>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</si>
  <si>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</si>
  <si>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</si>
  <si>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</si>
  <si>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</si>
  <si>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</si>
  <si>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</si>
  <si>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</si>
  <si>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</si>
  <si>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</si>
  <si>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</si>
  <si>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</si>
  <si>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</si>
  <si>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</si>
  <si>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</si>
  <si>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</si>
  <si>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</si>
  <si>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</si>
  <si>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</si>
  <si>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</si>
  <si>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</si>
  <si>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</si>
  <si>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</si>
  <si>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</si>
  <si>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</si>
  <si>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</si>
  <si>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</si>
  <si>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</si>
  <si>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01001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</si>
  <si>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</si>
  <si>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03015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</si>
  <si>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</si>
  <si>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</si>
  <si>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</si>
  <si>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</si>
  <si>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</si>
  <si>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Прочие неналоговые доходы бюджетов поселений</t>
  </si>
  <si>
    <t>Дотации бюджетам поселений на выравнивание уровня бюджетной обеспеченности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</si>
  <si>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</si>
  <si>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</si>
  <si>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</si>
  <si>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</si>
  <si>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</si>
  <si>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1 08 04020 01 0000 110</t>
  </si>
  <si>
    <t>1 11 05035 10 0000 120</t>
  </si>
  <si>
    <t>1 11 05025 10 0000 120</t>
  </si>
  <si>
    <t>1 17 05050 10 0000 180</t>
  </si>
  <si>
    <t>2 02 01001 10 0000 151</t>
  </si>
  <si>
    <t>2 02 03015 10 0000 151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</si>
  <si>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</si>
  <si>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</si>
  <si>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</si>
  <si>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2 02 04014 10 0000 151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</si>
  <si>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</si>
  <si>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</si>
  <si>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межбюдетные трансферты, передаваемые бюджетам поселений</t>
  </si>
  <si>
    <t>2 08 05000 10 0000 180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</si>
  <si>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</si>
  <si>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</si>
  <si>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</si>
  <si>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</si>
  <si>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</si>
  <si>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</si>
  <si>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</si>
  <si>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</si>
  <si>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</si>
  <si>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</si>
  <si>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04999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</si>
  <si>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</si>
  <si>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</si>
  <si>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</si>
  <si>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</si>
  <si>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</si>
  <si>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</si>
  <si>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</si>
  <si>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</si>
  <si>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</si>
  <si>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</si>
  <si>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</si>
  <si>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Пинчугского сельского Совета</t>
  </si>
  <si>
    <t>финансовое управление администрации Богучанского района</t>
  </si>
  <si>
    <t>2407006634
240701001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</si>
  <si>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</si>
  <si>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</si>
  <si>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</si>
  <si>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</si>
  <si>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</si>
  <si>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Трансферты бюджетам поселений на приобретение и установку противопожарного оборудования</t>
  </si>
  <si>
    <t>2 02 04999 10 5001 151</t>
  </si>
  <si>
    <t>2 02 04999 10 5002 151</t>
  </si>
  <si>
    <t>2 02 04999 10 9961 151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</si>
  <si>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</si>
  <si>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</si>
  <si>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</si>
  <si>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</si>
  <si>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</si>
  <si>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</si>
  <si>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</si>
  <si>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</si>
  <si>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</si>
  <si>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</si>
  <si>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</si>
  <si>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</si>
  <si>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</si>
  <si>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</si>
  <si>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2 02 04999 10 2302 151</t>
  </si>
  <si>
    <t>Межбюджетные трансферты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</t>
  </si>
  <si>
    <t xml:space="preserve">Межбюджетные трансферты на организацию и проведение акарицидных обработок мест массового отдыха населения </t>
  </si>
  <si>
    <t>Межбюджетные трансферты на приобретение и установку или приобретение дорожных знаков</t>
  </si>
  <si>
    <t xml:space="preserve">Трансферты бюджетам поселений  на обеспечение первичных мер пожарной безопасности </t>
  </si>
  <si>
    <t>2 19 05000 10 0000 151</t>
  </si>
  <si>
    <t>2 02 04999 10 2201151</t>
  </si>
  <si>
    <t>Трансферты бюджетам поселений на реализацию социокультурных проектов муниципальных учреждений в области культуры</t>
  </si>
  <si>
    <t>2 02 04999 10 6804 151</t>
  </si>
  <si>
    <t>Межбюджетные трансферты на развитие и модернизацию улично-дорожной сети городских округов, городских и сельских поселений</t>
  </si>
  <si>
    <t>2 02 04999 10 6806 151</t>
  </si>
  <si>
    <t>Трансферты бюджетам поселений на реализацию проектов по благоустройству территорий поселений, городских округов</t>
  </si>
  <si>
    <t>2 02 04999 10 9106 151</t>
  </si>
  <si>
    <t>Межбюджетные трансферты на реализацию мероприятий предусмотренных  целевой программой "Дороги Красноярья" на 2012-2016 годы</t>
  </si>
  <si>
    <t>2015 год</t>
  </si>
  <si>
    <t>2016 год</t>
  </si>
  <si>
    <t xml:space="preserve">Трансферты бюджетам поселений на реализацию муниципальной программы "Молодежь Приангарья" 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</si>
  <si>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</si>
  <si>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</si>
  <si>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</si>
  <si>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</si>
  <si>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</si>
  <si>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430 000,00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</si>
  <si>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</si>
  <si>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</si>
  <si>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</si>
  <si>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</si>
  <si>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</si>
  <si>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</si>
  <si>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</si>
  <si>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</si>
  <si>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</si>
  <si>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</si>
  <si>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</si>
  <si>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</si>
  <si>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</si>
  <si>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</si>
  <si>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8027514</t>
  </si>
  <si>
    <t>8020000</t>
  </si>
  <si>
    <t>8025118</t>
  </si>
  <si>
    <t>9000000</t>
  </si>
  <si>
    <t>9018000</t>
  </si>
  <si>
    <t>8026000</t>
  </si>
  <si>
    <t>Подпрограмма "Благоустройство поселка Пинчуга"</t>
  </si>
  <si>
    <t>8036000</t>
  </si>
  <si>
    <t>8016000</t>
  </si>
  <si>
    <t>8026100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</si>
  <si>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</si>
  <si>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</si>
  <si>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Подпрограмма "Развитие физической культуры и спорта на территории Пинчугского сельсовета"</t>
  </si>
  <si>
    <t>409Ф000</t>
  </si>
  <si>
    <t>394Ш000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</si>
  <si>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</si>
  <si>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</si>
  <si>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</si>
  <si>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>909Д000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</si>
  <si>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</si>
  <si>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</si>
  <si>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3938000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</si>
  <si>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</si>
  <si>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</si>
  <si>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3918001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</si>
  <si>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</si>
  <si>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3948003</t>
  </si>
  <si>
    <t>Уличное освещение, в рамках подпрограммы "Благоустройство поселка Пинчуга" муниципальной программы "Развитие поселка"</t>
  </si>
  <si>
    <t>3948001</t>
  </si>
  <si>
    <t>3948002</t>
  </si>
  <si>
    <t>3918002</t>
  </si>
  <si>
    <t>4094000</t>
  </si>
  <si>
    <t>4094100</t>
  </si>
  <si>
    <t>КВСР</t>
  </si>
  <si>
    <t>2 02 04999 10 7514 151</t>
  </si>
  <si>
    <t>Межбюджетные трансферты на создание и обеспечение деятельности административных комиссий</t>
  </si>
  <si>
    <t>2 02 04999 10 7555 151</t>
  </si>
  <si>
    <t>2 02 04999 10 7491 151</t>
  </si>
  <si>
    <t>7514</t>
  </si>
  <si>
    <t>Субсидии бюджетным учреждениям на иные цели</t>
  </si>
  <si>
    <t>909Ч001</t>
  </si>
  <si>
    <t>909Ч002</t>
  </si>
  <si>
    <t>01 11</t>
  </si>
  <si>
    <t>0111</t>
  </si>
  <si>
    <t>3928000</t>
  </si>
  <si>
    <t>3948005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</si>
  <si>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</si>
  <si>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</si>
  <si>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</si>
  <si>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 xml:space="preserve">            бюджета  Пинчугского  сельсовета на 2015 год  и плановый период 2016 - 2017 годы</t>
  </si>
  <si>
    <t>2017 год</t>
  </si>
  <si>
    <t>Главные администраторы  доходов бюджета Пинчугского сельсовета Богучанского района на 2015 год и плановый период 2016-2017 годов</t>
  </si>
  <si>
    <t>Доходы бюджета  Пинчугского сельсовета на 2015 год и плановый период 2016-2017 годов</t>
  </si>
  <si>
    <t xml:space="preserve"> 2015год</t>
  </si>
  <si>
    <t>3</t>
  </si>
  <si>
    <t>4</t>
  </si>
  <si>
    <t>Ведомственная структура расходов  бюджета Пинчугского сельсовета на 2015 год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</si>
  <si>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</si>
  <si>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</si>
  <si>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</si>
  <si>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</si>
  <si>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</si>
  <si>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</si>
  <si>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 xml:space="preserve">Межбюджетные трансферты на осуществление полномочий по градостроительной деятельности в рамках непрограммных расходов органов местного самоуправления 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</si>
  <si>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</si>
  <si>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</si>
  <si>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Отдельные мероприятия в рамках подпрограммы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муниципальной программы "Развитие поселка"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</si>
  <si>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</si>
  <si>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</si>
  <si>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</si>
  <si>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</si>
  <si>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</si>
  <si>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</si>
  <si>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</si>
  <si>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</si>
  <si>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</si>
  <si>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</si>
  <si>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</si>
  <si>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</si>
  <si>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</si>
  <si>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</si>
  <si>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</si>
  <si>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 xml:space="preserve">Отдельные мероприятия в рамках подпрограммы "Развитие физической культуры и спорта на территории Пинчугского сельсовета", муниципальной программы Пинчугского сельсовета "Развитие поселка" </t>
  </si>
  <si>
    <t>Обеспечение деятельности (оказание услуг) подведомственных учреждений,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</si>
  <si>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Субсидии бюджетным учреждениям на финансовое обеспечение выполнения государственного (муниципального) задания на оказание государственных (муниципальных) услуг (выполнение работ)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</si>
  <si>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(минимального размера оплаты труда),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</si>
  <si>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Предоставление субсидий бюджетным учреждениям на приобретение основных средств в рамках отдельных мероприятий муниципальной программы "Развитие культуры поселка Пинчуга"</t>
  </si>
  <si>
    <t>Распределение бюджетных ассигнований по разделам, подразделам, целевым статьям (муниципальным программам Пинчугского сельсовета и непрограммным направлениям деятельности), элементам видов расходов классификации расходов  бюджета сельсовета на 2015 год</t>
  </si>
  <si>
    <t>Раздел, подраздел</t>
  </si>
  <si>
    <t>123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</si>
  <si>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2015 год </t>
  </si>
  <si>
    <t xml:space="preserve">Муниципальная программа  Пинчугского сельсовета "Развитие поселка" </t>
  </si>
  <si>
    <t xml:space="preserve">Программа "Развитие Культуры поселка Пинчуга" </t>
  </si>
  <si>
    <t>4674454</t>
  </si>
  <si>
    <t>45900</t>
  </si>
  <si>
    <t>1700,00</t>
  </si>
  <si>
    <t>100600,00</t>
  </si>
  <si>
    <t>1900,00</t>
  </si>
  <si>
    <t>20410,00</t>
  </si>
  <si>
    <t>21390,00</t>
  </si>
  <si>
    <t>450640,00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</si>
  <si>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</si>
  <si>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</si>
  <si>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9300,00</t>
  </si>
  <si>
    <t>3958001</t>
  </si>
  <si>
    <t>4487150</t>
  </si>
  <si>
    <t>5253201,2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</si>
  <si>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</si>
  <si>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</si>
  <si>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</si>
  <si>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</si>
  <si>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</si>
  <si>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3948209</t>
  </si>
  <si>
    <t>09 09</t>
  </si>
  <si>
    <t>24000,00</t>
  </si>
  <si>
    <t xml:space="preserve">Отдельные мероприятия в рамках программы "Развитие культуры поселка Пинчуга" </t>
  </si>
  <si>
    <t>4094700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</si>
  <si>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</si>
  <si>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</si>
  <si>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</si>
  <si>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</si>
  <si>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</si>
  <si>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</si>
  <si>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</si>
  <si>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0,00</t>
  </si>
  <si>
    <t>14</t>
  </si>
  <si>
    <t>06010</t>
  </si>
  <si>
    <t>06013</t>
  </si>
  <si>
    <t>430</t>
  </si>
  <si>
    <t>56100,00</t>
  </si>
  <si>
    <t>58650,00</t>
  </si>
  <si>
    <t>№ п/п</t>
  </si>
  <si>
    <t>12351335,20</t>
  </si>
  <si>
    <t>4414300</t>
  </si>
  <si>
    <t>4835500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</si>
  <si>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</si>
  <si>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</si>
  <si>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</si>
  <si>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</si>
  <si>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</si>
  <si>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</si>
  <si>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</si>
  <si>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</si>
  <si>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</si>
  <si>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</si>
  <si>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</si>
  <si>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</si>
  <si>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</si>
  <si>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</si>
  <si>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</si>
  <si>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</si>
  <si>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</si>
  <si>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</si>
  <si>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</si>
  <si>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</si>
  <si>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</si>
  <si>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</si>
  <si>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</si>
  <si>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</si>
  <si>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</si>
  <si>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Дотации  бюджетам поселений на выравнивание бюджетной обеспеченности</t>
  </si>
  <si>
    <t>291760,0</t>
  </si>
  <si>
    <t>294560,0</t>
  </si>
  <si>
    <t>Прочие межбюджетные трансферты, передаваемые бюджетам поселений</t>
  </si>
  <si>
    <t>4835500,0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</si>
  <si>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</si>
  <si>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9228,0</t>
  </si>
  <si>
    <t>Физическая культура</t>
  </si>
  <si>
    <t>Культура</t>
  </si>
  <si>
    <t>ИТОГО:</t>
  </si>
  <si>
    <t>8026Б00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</si>
  <si>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</si>
  <si>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8026700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</si>
  <si>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</si>
  <si>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8026Г00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</si>
  <si>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</si>
  <si>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 xml:space="preserve">Составление проекта организации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</si>
  <si>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3918003</t>
  </si>
  <si>
    <t>Оплата услуг за погребение</t>
  </si>
  <si>
    <t>Здравоохранение</t>
  </si>
  <si>
    <t>0800</t>
  </si>
  <si>
    <t>ЗДРАВООХРАНЕНИЕ</t>
  </si>
  <si>
    <t>0900</t>
  </si>
  <si>
    <t xml:space="preserve">Физическая культура </t>
  </si>
  <si>
    <t>1100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</si>
  <si>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</si>
  <si>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</si>
  <si>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</si>
  <si>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</si>
  <si>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</si>
  <si>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</si>
  <si>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</si>
  <si>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</si>
  <si>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</si>
  <si>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</si>
  <si>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</si>
  <si>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8000000</t>
  </si>
  <si>
    <t>8030000</t>
  </si>
  <si>
    <t>200</t>
  </si>
  <si>
    <t>Межбюджетные транферты</t>
  </si>
  <si>
    <t>500</t>
  </si>
  <si>
    <t xml:space="preserve"> Иные межбюджетные транферты</t>
  </si>
  <si>
    <t>Раздел , Подраздел</t>
  </si>
  <si>
    <t>от  24.12.2014 г. №34</t>
  </si>
  <si>
    <t xml:space="preserve"> от 24.12.2014 г. №34 </t>
  </si>
  <si>
    <t>от 24.12.2014 года №34</t>
  </si>
  <si>
    <t>Приложение №5 к решению
Пинчугского сельского Совета депутатов
от "24" декабря 2014 г.  №34</t>
  </si>
  <si>
    <t>Приложение №7 к решению
Пинчугского сельского Совета депутатов
от "24" 12.2014 г. года №34</t>
  </si>
  <si>
    <t>Приложение № 9 к решению Пинчугского сельского совета депутатов
от 24.12.2014 г. №34</t>
  </si>
  <si>
    <t>№ п./п.</t>
  </si>
  <si>
    <t>8016700</t>
  </si>
  <si>
    <t>8065118</t>
  </si>
  <si>
    <t>3947555</t>
  </si>
  <si>
    <t>4094Г00</t>
  </si>
  <si>
    <t>Межбюджетные трансферты на организацию и проведение акарицидных обработок мест массового отдыха населения на 2015 год и плановый период 2016-2017 годов</t>
  </si>
  <si>
    <t>7508</t>
  </si>
  <si>
    <t>7594</t>
  </si>
  <si>
    <t>Субсидии бюджетам поселений на содержание автомобильных дорог общего пользования местного значения городских округов городских и сельских поселений</t>
  </si>
  <si>
    <t>Субсидии бюджетам поселений на капитальный ремонт и ремонт автомобильных дорог общего пользования местного значения городских округов городских и сельских поселений</t>
  </si>
  <si>
    <t>13692689,00</t>
  </si>
  <si>
    <t>13692689</t>
  </si>
  <si>
    <t>Приложение 3 к решению</t>
  </si>
  <si>
    <t>3917508</t>
  </si>
  <si>
    <t>3918218</t>
  </si>
  <si>
    <t>3917594</t>
  </si>
  <si>
    <t>3918230</t>
  </si>
  <si>
    <t>06043</t>
  </si>
  <si>
    <t>06033</t>
  </si>
  <si>
    <t>от  12.02.2015г.№ 1</t>
  </si>
  <si>
    <t>Приложение №4 к решению
Пинчугского сельского Совета депутатов
от "12" февраля 2015 г.  №1</t>
  </si>
  <si>
    <t>от  12.02.2015г. №1</t>
  </si>
  <si>
    <t>Приложение №5 к решению
Пинчугского сельского Совета депутатов
от "12" 02.2015 г. года №1</t>
  </si>
  <si>
    <t>от  12.02.2015г.  № 1</t>
  </si>
  <si>
    <t>Приложение №6 к решению Пинчугского сельского совета депутатов от 12.02.2015г. №1</t>
  </si>
  <si>
    <t xml:space="preserve"> </t>
  </si>
  <si>
    <t xml:space="preserve">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</si>
  <si>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Софинансирование за счет средств местного бюджета расходов на содержание автомобильных дорог общего пользования местного значения городских округов, городских и сельских поселений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</si>
  <si>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Субсидии на капитальный ремонт и ремонт  автомобильных дорог общего пользования местного значения городских округов, городских и сельских поселений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</si>
  <si>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Софинансирование за счет средств местного бюджета расходов на капитальный ремонт и ремонт  автомобильных дорог общего пользования местного значения городских округов, городских и сельских поселений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</si>
  <si>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Софинансирование за счет средств местного бюджета расходов на содержание автомобильных дорог общего пользования местного значения городских округов, городских и сельских поселений,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</si>
</sst>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</numFmts>
  <fonts count="6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sz val="11"/>
      <color indexed="8"/>
      <name val="Times New Roman"/>
      <family val="1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2" applyNumberFormat="0" applyAlignment="0" applyProtection="0"/>
    <xf numFmtId="0" fontId="56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43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5" borderId="7" applyNumberFormat="0" applyAlignment="0" applyProtection="0"/>
    <xf numFmtId="0" fontId="34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29" borderId="0" applyNumberFormat="0" applyBorder="0" applyAlignment="0" applyProtection="0"/>
  </cellStyleXfs>
  <cellXfs count="235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7" applyFont="1">
      <alignment/>
      <protection/>
    </xf>
    <xf numFmtId="0" fontId="8" fillId="0" borderId="0" xfId="67" applyFont="1" applyAlignment="1">
      <alignment horizontal="center" vertical="center"/>
      <protection/>
    </xf>
    <xf numFmtId="0" fontId="9" fillId="0" borderId="0" xfId="67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7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7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wrapText="1"/>
    </xf>
    <xf numFmtId="0" fontId="26" fillId="0" borderId="11" xfId="0" applyNumberFormat="1" applyFont="1" applyBorder="1" applyAlignment="1">
      <alignment wrapText="1"/>
    </xf>
    <xf numFmtId="0" fontId="23" fillId="0" borderId="11" xfId="0" applyNumberFormat="1" applyFont="1" applyFill="1" applyBorder="1" applyAlignment="1">
      <alignment horizontal="left" vertical="top" wrapText="1" shrinkToFit="1"/>
    </xf>
    <xf numFmtId="0" fontId="23" fillId="0" borderId="11" xfId="0" applyNumberFormat="1" applyFont="1" applyFill="1" applyBorder="1" applyAlignment="1">
      <alignment horizontal="left" vertical="center" wrapText="1" shrinkToFit="1"/>
    </xf>
    <xf numFmtId="49" fontId="9" fillId="0" borderId="10" xfId="0" applyNumberFormat="1" applyFont="1" applyBorder="1" applyAlignment="1">
      <alignment horizontal="center" vertical="center" textRotation="90"/>
    </xf>
    <xf numFmtId="49" fontId="9" fillId="0" borderId="10" xfId="0" applyNumberFormat="1" applyFont="1" applyBorder="1" applyAlignment="1">
      <alignment horizontal="center" vertical="center" textRotation="90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wrapText="1"/>
    </xf>
    <xf numFmtId="49" fontId="23" fillId="0" borderId="11" xfId="0" applyNumberFormat="1" applyFont="1" applyBorder="1" applyAlignment="1">
      <alignment horizontal="left" vertical="center"/>
    </xf>
    <xf numFmtId="49" fontId="23" fillId="30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23" fillId="0" borderId="12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wrapText="1"/>
    </xf>
    <xf numFmtId="0" fontId="14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wrapText="1"/>
    </xf>
    <xf numFmtId="0" fontId="9" fillId="0" borderId="1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3" xfId="0" applyNumberFormat="1" applyFont="1" applyBorder="1" applyAlignment="1">
      <alignment horizontal="left" vertical="top" wrapText="1"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4" fillId="0" borderId="16" xfId="0" applyFont="1" applyBorder="1" applyAlignment="1">
      <alignment wrapText="1"/>
    </xf>
    <xf numFmtId="0" fontId="0" fillId="0" borderId="17" xfId="0" applyBorder="1" applyAlignment="1">
      <alignment horizontal="center"/>
    </xf>
    <xf numFmtId="0" fontId="9" fillId="0" borderId="13" xfId="0" applyFont="1" applyBorder="1" applyAlignment="1">
      <alignment horizontal="left" vertical="top" wrapText="1"/>
    </xf>
    <xf numFmtId="0" fontId="14" fillId="0" borderId="18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176" fontId="14" fillId="0" borderId="11" xfId="0" applyNumberFormat="1" applyFont="1" applyFill="1" applyBorder="1" applyAlignment="1">
      <alignment horizontal="center" vertical="center" wrapText="1"/>
    </xf>
    <xf numFmtId="176" fontId="14" fillId="0" borderId="11" xfId="0" applyNumberFormat="1" applyFont="1" applyBorder="1" applyAlignment="1">
      <alignment horizontal="center" wrapText="1"/>
    </xf>
    <xf numFmtId="176" fontId="9" fillId="0" borderId="11" xfId="0" applyNumberFormat="1" applyFont="1" applyBorder="1" applyAlignment="1">
      <alignment horizontal="center" wrapText="1"/>
    </xf>
    <xf numFmtId="176" fontId="9" fillId="0" borderId="11" xfId="0" applyNumberFormat="1" applyFont="1" applyFill="1" applyBorder="1" applyAlignment="1">
      <alignment horizontal="center" wrapText="1"/>
    </xf>
    <xf numFmtId="176" fontId="14" fillId="0" borderId="11" xfId="0" applyNumberFormat="1" applyFont="1" applyFill="1" applyBorder="1" applyAlignment="1">
      <alignment horizontal="center" wrapText="1"/>
    </xf>
    <xf numFmtId="176" fontId="24" fillId="0" borderId="10" xfId="0" applyNumberFormat="1" applyFont="1" applyBorder="1" applyAlignment="1">
      <alignment horizontal="center" vertical="center" wrapText="1"/>
    </xf>
    <xf numFmtId="176" fontId="10" fillId="0" borderId="10" xfId="77" applyNumberFormat="1" applyFont="1" applyBorder="1" applyAlignment="1">
      <alignment horizontal="right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77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176" fontId="10" fillId="0" borderId="10" xfId="77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9" fillId="0" borderId="16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176" fontId="14" fillId="0" borderId="16" xfId="0" applyNumberFormat="1" applyFont="1" applyBorder="1" applyAlignment="1">
      <alignment horizontal="center" wrapText="1"/>
    </xf>
    <xf numFmtId="178" fontId="9" fillId="0" borderId="11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3" xfId="0" applyFont="1" applyBorder="1" applyAlignment="1" quotePrefix="1">
      <alignment wrapText="1"/>
    </xf>
    <xf numFmtId="0" fontId="9" fillId="0" borderId="19" xfId="0" applyFont="1" applyBorder="1" applyAlignment="1">
      <alignment wrapText="1"/>
    </xf>
    <xf numFmtId="0" fontId="9" fillId="0" borderId="13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3" xfId="0" applyFont="1" applyFill="1" applyBorder="1" applyAlignment="1">
      <alignment wrapText="1"/>
    </xf>
    <xf numFmtId="49" fontId="8" fillId="0" borderId="11" xfId="43" applyNumberFormat="1" applyFont="1" applyBorder="1" applyAlignment="1">
      <alignment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8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49" fontId="17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49" fontId="8" fillId="0" borderId="11" xfId="0" applyNumberFormat="1" applyFont="1" applyBorder="1" applyAlignment="1">
      <alignment horizontal="center" wrapText="1"/>
    </xf>
    <xf numFmtId="178" fontId="21" fillId="0" borderId="11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 wrapText="1"/>
    </xf>
    <xf numFmtId="178" fontId="21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Fill="1" applyBorder="1" applyAlignment="1">
      <alignment horizontal="center" wrapText="1"/>
    </xf>
    <xf numFmtId="178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49" fontId="23" fillId="0" borderId="20" xfId="0" applyNumberFormat="1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8" fillId="0" borderId="0" xfId="67" applyFont="1" applyAlignment="1">
      <alignment horizontal="right" vertical="center"/>
      <protection/>
    </xf>
    <xf numFmtId="49" fontId="20" fillId="0" borderId="20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23" fillId="0" borderId="20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textRotation="90" wrapText="1"/>
    </xf>
    <xf numFmtId="3" fontId="23" fillId="0" borderId="29" xfId="0" applyNumberFormat="1" applyFont="1" applyBorder="1" applyAlignment="1">
      <alignment horizontal="center" vertical="center" textRotation="90" wrapText="1"/>
    </xf>
    <xf numFmtId="3" fontId="23" fillId="0" borderId="17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textRotation="90" wrapText="1"/>
    </xf>
    <xf numFmtId="3" fontId="23" fillId="0" borderId="16" xfId="0" applyNumberFormat="1" applyFont="1" applyBorder="1" applyAlignment="1">
      <alignment horizontal="center" vertical="center" textRotation="90" wrapText="1"/>
    </xf>
    <xf numFmtId="0" fontId="38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2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2" xfId="57"/>
    <cellStyle name="Обычный 23" xfId="58"/>
    <cellStyle name="Обычный 29" xfId="59"/>
    <cellStyle name="Обычный 30" xfId="60"/>
    <cellStyle name="Обычный 43" xfId="61"/>
    <cellStyle name="Обычный 44" xfId="62"/>
    <cellStyle name="Обычный 45" xfId="63"/>
    <cellStyle name="Обычный 46" xfId="64"/>
    <cellStyle name="Обычный 47" xfId="65"/>
    <cellStyle name="Обычный 48" xfId="66"/>
    <cellStyle name="Обычный_Tmp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Лист1" xfId="75"/>
    <cellStyle name="Тысячи_Лист1" xfId="76"/>
    <cellStyle name="Comma" xfId="77"/>
    <cellStyle name="Comma [0]" xfId="78"/>
    <cellStyle name="Финансовый 2" xfId="79"/>
    <cellStyle name="Финансовы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7">
      <selection activeCell="A5" sqref="A5:IV5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.75">
      <c r="A1" s="5"/>
      <c r="B1" s="5"/>
      <c r="C1" s="6"/>
      <c r="D1" s="6"/>
      <c r="E1" s="6"/>
      <c r="F1" s="7" t="s">
        <v>128</v>
      </c>
    </row>
    <row r="2" spans="1:6" ht="12.75">
      <c r="A2" s="5"/>
      <c r="B2" s="5"/>
      <c r="C2" s="6"/>
      <c r="D2" s="6"/>
      <c r="E2" s="178" t="s">
        <v>138</v>
      </c>
      <c r="F2" s="178"/>
    </row>
    <row r="3" spans="1:6" ht="12.75">
      <c r="A3" s="5"/>
      <c r="B3" s="5"/>
      <c r="C3" s="6"/>
      <c r="D3" s="6"/>
      <c r="E3" s="6"/>
      <c r="F3" s="7" t="s">
        <v>429</v>
      </c>
    </row>
    <row r="4" spans="1:6" ht="12.75">
      <c r="A4" s="5"/>
      <c r="B4" s="5"/>
      <c r="C4" s="6"/>
      <c r="D4" s="6"/>
      <c r="E4" s="6"/>
      <c r="F4" s="7"/>
    </row>
    <row r="5" spans="1:6" ht="12.75">
      <c r="A5" s="5"/>
      <c r="B5" s="5"/>
      <c r="C5" s="6"/>
      <c r="D5" s="6"/>
      <c r="E5" s="178" t="s">
        <v>128</v>
      </c>
      <c r="F5" s="178"/>
    </row>
    <row r="6" spans="1:6" ht="12.75">
      <c r="A6" s="5"/>
      <c r="B6" s="5"/>
      <c r="C6" s="6"/>
      <c r="D6" s="6"/>
      <c r="E6" s="6"/>
      <c r="F6" s="7" t="s">
        <v>138</v>
      </c>
    </row>
    <row r="7" spans="1:6" ht="12.75">
      <c r="A7" s="5"/>
      <c r="B7" s="5"/>
      <c r="C7" s="6"/>
      <c r="D7" s="6"/>
      <c r="E7" s="6"/>
      <c r="F7" s="20" t="s">
        <v>405</v>
      </c>
    </row>
    <row r="8" spans="1:6" ht="12.75">
      <c r="A8" s="8"/>
      <c r="B8" s="8"/>
      <c r="C8" s="8"/>
      <c r="D8" s="8"/>
      <c r="E8" s="8"/>
      <c r="F8" s="154"/>
    </row>
    <row r="9" spans="1:6" ht="18.75">
      <c r="A9" s="168" t="s">
        <v>74</v>
      </c>
      <c r="B9" s="168"/>
      <c r="C9" s="168"/>
      <c r="D9" s="168"/>
      <c r="E9" s="168"/>
      <c r="F9" s="168"/>
    </row>
    <row r="10" spans="1:6" ht="18.75">
      <c r="A10" s="168" t="s">
        <v>250</v>
      </c>
      <c r="B10" s="168"/>
      <c r="C10" s="168"/>
      <c r="D10" s="168"/>
      <c r="E10" s="168"/>
      <c r="F10" s="168"/>
    </row>
    <row r="11" spans="1:6" ht="12.75">
      <c r="A11" s="8"/>
      <c r="B11" s="8"/>
      <c r="C11" s="8"/>
      <c r="D11" s="8"/>
      <c r="E11" s="8"/>
      <c r="F11" s="9"/>
    </row>
    <row r="12" spans="1:6" ht="12" customHeight="1">
      <c r="A12" s="169" t="s">
        <v>63</v>
      </c>
      <c r="B12" s="170" t="s">
        <v>75</v>
      </c>
      <c r="C12" s="171"/>
      <c r="D12" s="188" t="s">
        <v>178</v>
      </c>
      <c r="E12" s="188" t="s">
        <v>179</v>
      </c>
      <c r="F12" s="174" t="s">
        <v>251</v>
      </c>
    </row>
    <row r="13" spans="1:6" ht="7.5" customHeight="1">
      <c r="A13" s="169"/>
      <c r="B13" s="172"/>
      <c r="C13" s="173"/>
      <c r="D13" s="189"/>
      <c r="E13" s="189"/>
      <c r="F13" s="175"/>
    </row>
    <row r="14" spans="1:6" ht="15.75">
      <c r="A14" s="10" t="s">
        <v>160</v>
      </c>
      <c r="B14" s="179" t="s">
        <v>76</v>
      </c>
      <c r="C14" s="180"/>
      <c r="D14" s="11">
        <f>D21-D25</f>
        <v>0</v>
      </c>
      <c r="E14" s="11">
        <f>E21-E25</f>
        <v>0</v>
      </c>
      <c r="F14" s="11">
        <f>F21-F25</f>
        <v>0</v>
      </c>
    </row>
    <row r="15" spans="1:6" ht="29.25" customHeight="1">
      <c r="A15" s="14" t="s">
        <v>344</v>
      </c>
      <c r="B15" s="176" t="s">
        <v>347</v>
      </c>
      <c r="C15" s="177"/>
      <c r="D15" s="11">
        <f>D16-D18</f>
        <v>0</v>
      </c>
      <c r="E15" s="11">
        <f>E16-E18</f>
        <v>0</v>
      </c>
      <c r="F15" s="11">
        <f>F16-F18</f>
        <v>0</v>
      </c>
    </row>
    <row r="16" spans="1:6" ht="46.5" customHeight="1">
      <c r="A16" s="13" t="s">
        <v>343</v>
      </c>
      <c r="B16" s="183" t="s">
        <v>346</v>
      </c>
      <c r="C16" s="184"/>
      <c r="D16" s="11">
        <f>D17</f>
        <v>300000</v>
      </c>
      <c r="E16" s="11">
        <f>E17</f>
        <v>300000</v>
      </c>
      <c r="F16" s="11">
        <f>F17</f>
        <v>300000</v>
      </c>
    </row>
    <row r="17" spans="1:6" ht="47.25" customHeight="1">
      <c r="A17" s="13" t="s">
        <v>351</v>
      </c>
      <c r="B17" s="183" t="s">
        <v>348</v>
      </c>
      <c r="C17" s="184"/>
      <c r="D17" s="12">
        <v>300000</v>
      </c>
      <c r="E17" s="12">
        <v>300000</v>
      </c>
      <c r="F17" s="12">
        <v>300000</v>
      </c>
    </row>
    <row r="18" spans="1:6" ht="47.25" customHeight="1">
      <c r="A18" s="13" t="s">
        <v>342</v>
      </c>
      <c r="B18" s="183" t="s">
        <v>345</v>
      </c>
      <c r="C18" s="184"/>
      <c r="D18" s="11">
        <f>D19</f>
        <v>300000</v>
      </c>
      <c r="E18" s="11">
        <f>E19</f>
        <v>300000</v>
      </c>
      <c r="F18" s="11">
        <f>F19</f>
        <v>300000</v>
      </c>
    </row>
    <row r="19" spans="1:6" ht="46.5" customHeight="1">
      <c r="A19" s="13" t="s">
        <v>350</v>
      </c>
      <c r="B19" s="183" t="s">
        <v>349</v>
      </c>
      <c r="C19" s="184"/>
      <c r="D19" s="12">
        <v>300000</v>
      </c>
      <c r="E19" s="12">
        <v>300000</v>
      </c>
      <c r="F19" s="12">
        <v>300000</v>
      </c>
    </row>
    <row r="20" spans="1:6" ht="14.25">
      <c r="A20" s="14" t="s">
        <v>340</v>
      </c>
      <c r="B20" s="176" t="s">
        <v>341</v>
      </c>
      <c r="C20" s="177"/>
      <c r="D20" s="15">
        <f>D21-D25</f>
        <v>0</v>
      </c>
      <c r="E20" s="15">
        <f>E21-E25</f>
        <v>0</v>
      </c>
      <c r="F20" s="15">
        <f>F21-F25</f>
        <v>0</v>
      </c>
    </row>
    <row r="21" spans="1:6" ht="15.75">
      <c r="A21" s="14" t="s">
        <v>337</v>
      </c>
      <c r="B21" s="179" t="s">
        <v>77</v>
      </c>
      <c r="C21" s="180"/>
      <c r="D21" s="11" t="str">
        <f aca="true" t="shared" si="0" ref="D21:F23">D22</f>
        <v>13692689</v>
      </c>
      <c r="E21" s="11" t="str">
        <f t="shared" si="0"/>
        <v>12351335,20</v>
      </c>
      <c r="F21" s="11">
        <f t="shared" si="0"/>
        <v>12316831.2</v>
      </c>
    </row>
    <row r="22" spans="1:6" ht="15">
      <c r="A22" s="13" t="s">
        <v>336</v>
      </c>
      <c r="B22" s="166" t="s">
        <v>78</v>
      </c>
      <c r="C22" s="167"/>
      <c r="D22" s="12" t="str">
        <f t="shared" si="0"/>
        <v>13692689</v>
      </c>
      <c r="E22" s="12" t="str">
        <f t="shared" si="0"/>
        <v>12351335,20</v>
      </c>
      <c r="F22" s="12">
        <f t="shared" si="0"/>
        <v>12316831.2</v>
      </c>
    </row>
    <row r="23" spans="1:6" ht="22.5" customHeight="1">
      <c r="A23" s="13" t="s">
        <v>159</v>
      </c>
      <c r="B23" s="166" t="s">
        <v>79</v>
      </c>
      <c r="C23" s="167"/>
      <c r="D23" s="12" t="str">
        <f t="shared" si="0"/>
        <v>13692689</v>
      </c>
      <c r="E23" s="12" t="str">
        <f t="shared" si="0"/>
        <v>12351335,20</v>
      </c>
      <c r="F23" s="12">
        <f t="shared" si="0"/>
        <v>12316831.2</v>
      </c>
    </row>
    <row r="24" spans="1:6" ht="29.25" customHeight="1">
      <c r="A24" s="13" t="s">
        <v>158</v>
      </c>
      <c r="B24" s="183" t="s">
        <v>80</v>
      </c>
      <c r="C24" s="184"/>
      <c r="D24" s="56" t="s">
        <v>421</v>
      </c>
      <c r="E24" s="56" t="s">
        <v>333</v>
      </c>
      <c r="F24" s="12">
        <v>12316831.2</v>
      </c>
    </row>
    <row r="25" spans="1:6" ht="19.5" customHeight="1">
      <c r="A25" s="14" t="s">
        <v>339</v>
      </c>
      <c r="B25" s="186" t="s">
        <v>81</v>
      </c>
      <c r="C25" s="187"/>
      <c r="D25" s="11" t="str">
        <f aca="true" t="shared" si="1" ref="D25:F27">D26</f>
        <v>13692689,00</v>
      </c>
      <c r="E25" s="11" t="str">
        <f t="shared" si="1"/>
        <v>12351335,20</v>
      </c>
      <c r="F25" s="11">
        <f t="shared" si="1"/>
        <v>12316831.2</v>
      </c>
    </row>
    <row r="26" spans="1:6" ht="17.25" customHeight="1">
      <c r="A26" s="13" t="s">
        <v>338</v>
      </c>
      <c r="B26" s="166" t="s">
        <v>82</v>
      </c>
      <c r="C26" s="167"/>
      <c r="D26" s="12" t="str">
        <f t="shared" si="1"/>
        <v>13692689,00</v>
      </c>
      <c r="E26" s="12" t="str">
        <f t="shared" si="1"/>
        <v>12351335,20</v>
      </c>
      <c r="F26" s="12">
        <f t="shared" si="1"/>
        <v>12316831.2</v>
      </c>
    </row>
    <row r="27" spans="1:6" ht="16.5" customHeight="1">
      <c r="A27" s="13" t="s">
        <v>157</v>
      </c>
      <c r="B27" s="181" t="s">
        <v>83</v>
      </c>
      <c r="C27" s="182"/>
      <c r="D27" s="12" t="str">
        <f t="shared" si="1"/>
        <v>13692689,00</v>
      </c>
      <c r="E27" s="12" t="str">
        <f t="shared" si="1"/>
        <v>12351335,20</v>
      </c>
      <c r="F27" s="12">
        <f t="shared" si="1"/>
        <v>12316831.2</v>
      </c>
    </row>
    <row r="28" spans="1:6" ht="33.75" customHeight="1">
      <c r="A28" s="13" t="s">
        <v>156</v>
      </c>
      <c r="B28" s="183" t="s">
        <v>84</v>
      </c>
      <c r="C28" s="184"/>
      <c r="D28" s="56" t="s">
        <v>420</v>
      </c>
      <c r="E28" s="56" t="s">
        <v>333</v>
      </c>
      <c r="F28" s="12">
        <v>12316831.2</v>
      </c>
    </row>
    <row r="29" spans="1:6" ht="18">
      <c r="A29" s="185" t="s">
        <v>85</v>
      </c>
      <c r="B29" s="185"/>
      <c r="C29" s="185"/>
      <c r="D29" s="15">
        <f>D14</f>
        <v>0</v>
      </c>
      <c r="E29" s="15">
        <f>E14</f>
        <v>0</v>
      </c>
      <c r="F29" s="15">
        <f>F14</f>
        <v>0</v>
      </c>
    </row>
  </sheetData>
  <sheetProtection/>
  <mergeCells count="25">
    <mergeCell ref="A29:C29"/>
    <mergeCell ref="B23:C23"/>
    <mergeCell ref="B24:C24"/>
    <mergeCell ref="B25:C25"/>
    <mergeCell ref="B26:C26"/>
    <mergeCell ref="B16:C16"/>
    <mergeCell ref="B17:C17"/>
    <mergeCell ref="B18:C18"/>
    <mergeCell ref="B19:C19"/>
    <mergeCell ref="E5:F5"/>
    <mergeCell ref="E2:F2"/>
    <mergeCell ref="B14:C14"/>
    <mergeCell ref="B21:C21"/>
    <mergeCell ref="B27:C27"/>
    <mergeCell ref="B28:C28"/>
    <mergeCell ref="D12:D13"/>
    <mergeCell ref="E12:E13"/>
    <mergeCell ref="B22:C22"/>
    <mergeCell ref="A9:F9"/>
    <mergeCell ref="A10:F10"/>
    <mergeCell ref="A12:A13"/>
    <mergeCell ref="B12:C13"/>
    <mergeCell ref="F12:F13"/>
    <mergeCell ref="B20:C20"/>
    <mergeCell ref="B15:C15"/>
  </mergeCells>
  <printOptions/>
  <pageMargins left="0.5905511811023623" right="0.1968503937007874" top="0.4330708661417323" bottom="0.3937007874015748" header="0" footer="0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7"/>
  <sheetViews>
    <sheetView zoomScalePageLayoutView="0" workbookViewId="0" topLeftCell="A1">
      <selection activeCell="B79" sqref="B79"/>
    </sheetView>
  </sheetViews>
  <sheetFormatPr defaultColWidth="9.00390625" defaultRowHeight="12.75"/>
  <cols>
    <col min="1" max="1" width="4.00390625" style="96" customWidth="1"/>
    <col min="2" max="2" width="38.125" style="0" customWidth="1"/>
    <col min="3" max="3" width="9.00390625" style="0" customWidth="1"/>
    <col min="4" max="4" width="8.75390625" style="96" customWidth="1"/>
    <col min="5" max="5" width="12.75390625" style="0" customWidth="1"/>
    <col min="6" max="6" width="7.375" style="96" customWidth="1"/>
    <col min="7" max="7" width="14.625" style="96" customWidth="1"/>
  </cols>
  <sheetData>
    <row r="2" spans="3:7" ht="37.5" customHeight="1">
      <c r="C2" s="190" t="s">
        <v>430</v>
      </c>
      <c r="D2" s="191"/>
      <c r="E2" s="191"/>
      <c r="F2" s="191"/>
      <c r="G2" s="191"/>
    </row>
    <row r="3" spans="3:7" ht="11.25" customHeight="1">
      <c r="C3" s="163"/>
      <c r="D3" s="164"/>
      <c r="E3" s="164"/>
      <c r="F3" s="164"/>
      <c r="G3" s="164"/>
    </row>
    <row r="4" spans="2:9" ht="42" customHeight="1">
      <c r="B4" s="198" t="s">
        <v>407</v>
      </c>
      <c r="C4" s="199"/>
      <c r="D4" s="199"/>
      <c r="E4" s="199"/>
      <c r="F4" s="199"/>
      <c r="G4" s="199"/>
      <c r="H4" s="6"/>
      <c r="I4" s="7"/>
    </row>
    <row r="5" spans="1:11" ht="49.5" customHeight="1">
      <c r="A5" s="194" t="s">
        <v>257</v>
      </c>
      <c r="B5" s="194"/>
      <c r="C5" s="194"/>
      <c r="D5" s="194"/>
      <c r="E5" s="194"/>
      <c r="F5" s="194"/>
      <c r="G5" s="194"/>
      <c r="H5" s="6"/>
      <c r="I5" s="7"/>
      <c r="K5" t="s">
        <v>435</v>
      </c>
    </row>
    <row r="6" spans="2:9" ht="12.75">
      <c r="B6" s="57"/>
      <c r="C6" s="57"/>
      <c r="D6" s="98"/>
      <c r="E6" s="57"/>
      <c r="F6" s="98"/>
      <c r="G6" s="101" t="s">
        <v>191</v>
      </c>
      <c r="H6" s="6"/>
      <c r="I6" s="7"/>
    </row>
    <row r="7" spans="1:9" ht="12.75">
      <c r="A7" s="192" t="s">
        <v>332</v>
      </c>
      <c r="B7" s="200" t="s">
        <v>127</v>
      </c>
      <c r="C7" s="195" t="s">
        <v>192</v>
      </c>
      <c r="D7" s="196"/>
      <c r="E7" s="196"/>
      <c r="F7" s="197"/>
      <c r="G7" s="200" t="s">
        <v>11</v>
      </c>
      <c r="H7" s="6"/>
      <c r="I7" s="18"/>
    </row>
    <row r="8" spans="1:9" ht="36">
      <c r="A8" s="193"/>
      <c r="B8" s="200"/>
      <c r="C8" s="65" t="s">
        <v>234</v>
      </c>
      <c r="D8" s="65" t="s">
        <v>403</v>
      </c>
      <c r="E8" s="65" t="s">
        <v>193</v>
      </c>
      <c r="F8" s="65" t="s">
        <v>194</v>
      </c>
      <c r="G8" s="200"/>
      <c r="H8" s="6"/>
      <c r="I8" s="18"/>
    </row>
    <row r="9" spans="1:7" ht="12.75">
      <c r="A9" s="61">
        <v>1</v>
      </c>
      <c r="B9" s="67" t="s">
        <v>137</v>
      </c>
      <c r="C9" s="68" t="s">
        <v>136</v>
      </c>
      <c r="D9" s="68"/>
      <c r="E9" s="68"/>
      <c r="F9" s="66"/>
      <c r="G9" s="102">
        <f>G10+G54+G60+G65+G82+G86+G88+G99+G103+G96</f>
        <v>13692688.979999999</v>
      </c>
    </row>
    <row r="10" spans="1:7" ht="13.5" customHeight="1">
      <c r="A10" s="61">
        <v>2</v>
      </c>
      <c r="B10" s="64" t="s">
        <v>7</v>
      </c>
      <c r="C10" s="71">
        <v>912</v>
      </c>
      <c r="D10" s="76" t="s">
        <v>388</v>
      </c>
      <c r="E10" s="70"/>
      <c r="F10" s="69"/>
      <c r="G10" s="103">
        <f>G11+G16+G19+G46+G45</f>
        <v>4853290.399999999</v>
      </c>
    </row>
    <row r="11" spans="1:7" ht="38.25" customHeight="1">
      <c r="A11" s="61">
        <v>3</v>
      </c>
      <c r="B11" s="64" t="s">
        <v>27</v>
      </c>
      <c r="C11" s="71">
        <v>912</v>
      </c>
      <c r="D11" s="76" t="s">
        <v>28</v>
      </c>
      <c r="E11" s="72"/>
      <c r="F11" s="71"/>
      <c r="G11" s="103">
        <f>G12+G15</f>
        <v>647966.45</v>
      </c>
    </row>
    <row r="12" spans="1:7" ht="54" customHeight="1">
      <c r="A12" s="61">
        <v>4</v>
      </c>
      <c r="B12" s="64" t="s">
        <v>258</v>
      </c>
      <c r="C12" s="71">
        <v>912</v>
      </c>
      <c r="D12" s="76" t="s">
        <v>28</v>
      </c>
      <c r="E12" s="71">
        <v>8016000</v>
      </c>
      <c r="F12" s="71"/>
      <c r="G12" s="103">
        <f>G13+G14</f>
        <v>631966.45</v>
      </c>
    </row>
    <row r="13" spans="1:7" ht="36.75" customHeight="1">
      <c r="A13" s="61">
        <v>5</v>
      </c>
      <c r="B13" s="73" t="s">
        <v>29</v>
      </c>
      <c r="C13" s="69">
        <v>912</v>
      </c>
      <c r="D13" s="74" t="s">
        <v>28</v>
      </c>
      <c r="E13" s="74" t="s">
        <v>209</v>
      </c>
      <c r="F13" s="69">
        <v>121</v>
      </c>
      <c r="G13" s="104">
        <v>625966.45</v>
      </c>
    </row>
    <row r="14" spans="1:7" ht="39" customHeight="1">
      <c r="A14" s="61">
        <v>6</v>
      </c>
      <c r="B14" s="75" t="s">
        <v>12</v>
      </c>
      <c r="C14" s="69">
        <v>912</v>
      </c>
      <c r="D14" s="74" t="s">
        <v>28</v>
      </c>
      <c r="E14" s="74" t="s">
        <v>209</v>
      </c>
      <c r="F14" s="100" t="s">
        <v>13</v>
      </c>
      <c r="G14" s="104">
        <v>6000</v>
      </c>
    </row>
    <row r="15" spans="1:7" ht="63" customHeight="1">
      <c r="A15" s="61">
        <v>7</v>
      </c>
      <c r="B15" s="75" t="s">
        <v>374</v>
      </c>
      <c r="C15" s="69">
        <v>912</v>
      </c>
      <c r="D15" s="74" t="s">
        <v>28</v>
      </c>
      <c r="E15" s="76" t="s">
        <v>411</v>
      </c>
      <c r="F15" s="125" t="s">
        <v>13</v>
      </c>
      <c r="G15" s="103">
        <v>16000</v>
      </c>
    </row>
    <row r="16" spans="1:7" ht="53.25" customHeight="1">
      <c r="A16" s="61">
        <v>8</v>
      </c>
      <c r="B16" s="64" t="s">
        <v>97</v>
      </c>
      <c r="C16" s="71">
        <v>912</v>
      </c>
      <c r="D16" s="76" t="s">
        <v>14</v>
      </c>
      <c r="E16" s="71"/>
      <c r="F16" s="71"/>
      <c r="G16" s="103">
        <f>G17</f>
        <v>21600</v>
      </c>
    </row>
    <row r="17" spans="1:7" ht="48.75" customHeight="1">
      <c r="A17" s="61">
        <v>9</v>
      </c>
      <c r="B17" s="73" t="s">
        <v>17</v>
      </c>
      <c r="C17" s="69">
        <v>912</v>
      </c>
      <c r="D17" s="74" t="s">
        <v>14</v>
      </c>
      <c r="E17" s="74" t="s">
        <v>208</v>
      </c>
      <c r="F17" s="69"/>
      <c r="G17" s="104">
        <f>G18</f>
        <v>21600</v>
      </c>
    </row>
    <row r="18" spans="1:7" ht="51" customHeight="1">
      <c r="A18" s="61">
        <v>10</v>
      </c>
      <c r="B18" s="73" t="s">
        <v>259</v>
      </c>
      <c r="C18" s="69">
        <v>912</v>
      </c>
      <c r="D18" s="74" t="s">
        <v>14</v>
      </c>
      <c r="E18" s="74" t="s">
        <v>208</v>
      </c>
      <c r="F18" s="69">
        <v>123</v>
      </c>
      <c r="G18" s="104">
        <v>21600</v>
      </c>
    </row>
    <row r="19" spans="1:7" ht="51" customHeight="1">
      <c r="A19" s="61">
        <v>11</v>
      </c>
      <c r="B19" s="64" t="s">
        <v>98</v>
      </c>
      <c r="C19" s="71">
        <v>912</v>
      </c>
      <c r="D19" s="76" t="s">
        <v>18</v>
      </c>
      <c r="E19" s="76"/>
      <c r="F19" s="71"/>
      <c r="G19" s="103">
        <f>G20+G22+G34+G40+G42+G30</f>
        <v>4122537.7699999996</v>
      </c>
    </row>
    <row r="20" spans="1:7" ht="72" customHeight="1">
      <c r="A20" s="61">
        <v>12</v>
      </c>
      <c r="B20" s="73" t="s">
        <v>260</v>
      </c>
      <c r="C20" s="69">
        <v>912</v>
      </c>
      <c r="D20" s="74" t="s">
        <v>18</v>
      </c>
      <c r="E20" s="74" t="s">
        <v>222</v>
      </c>
      <c r="F20" s="69"/>
      <c r="G20" s="103">
        <f>G21</f>
        <v>4000</v>
      </c>
    </row>
    <row r="21" spans="1:7" ht="39" customHeight="1">
      <c r="A21" s="61">
        <v>13</v>
      </c>
      <c r="B21" s="73" t="s">
        <v>15</v>
      </c>
      <c r="C21" s="69">
        <v>912</v>
      </c>
      <c r="D21" s="74" t="s">
        <v>18</v>
      </c>
      <c r="E21" s="74" t="s">
        <v>222</v>
      </c>
      <c r="F21" s="69">
        <v>244</v>
      </c>
      <c r="G21" s="104">
        <v>4000</v>
      </c>
    </row>
    <row r="22" spans="1:7" ht="51" customHeight="1">
      <c r="A22" s="61">
        <v>14</v>
      </c>
      <c r="B22" s="64" t="s">
        <v>98</v>
      </c>
      <c r="C22" s="71">
        <v>912</v>
      </c>
      <c r="D22" s="76" t="s">
        <v>18</v>
      </c>
      <c r="E22" s="76"/>
      <c r="F22" s="71"/>
      <c r="G22" s="103">
        <f>G23</f>
        <v>4053039.6399999997</v>
      </c>
    </row>
    <row r="23" spans="1:7" ht="52.5" customHeight="1">
      <c r="A23" s="61">
        <v>15</v>
      </c>
      <c r="B23" s="64" t="s">
        <v>261</v>
      </c>
      <c r="C23" s="71">
        <v>912</v>
      </c>
      <c r="D23" s="76" t="s">
        <v>18</v>
      </c>
      <c r="E23" s="76" t="s">
        <v>206</v>
      </c>
      <c r="F23" s="71"/>
      <c r="G23" s="103">
        <f>G25+G27+G29+G24+G26+G28</f>
        <v>4053039.6399999997</v>
      </c>
    </row>
    <row r="24" spans="1:7" ht="60.75" customHeight="1">
      <c r="A24" s="61">
        <v>16</v>
      </c>
      <c r="B24" s="73" t="s">
        <v>372</v>
      </c>
      <c r="C24" s="69">
        <v>912</v>
      </c>
      <c r="D24" s="74" t="s">
        <v>18</v>
      </c>
      <c r="E24" s="74" t="s">
        <v>371</v>
      </c>
      <c r="F24" s="69">
        <v>121</v>
      </c>
      <c r="G24" s="104">
        <v>930590.07</v>
      </c>
    </row>
    <row r="25" spans="1:7" ht="39.75" customHeight="1">
      <c r="A25" s="61">
        <v>17</v>
      </c>
      <c r="B25" s="73" t="s">
        <v>29</v>
      </c>
      <c r="C25" s="69">
        <v>912</v>
      </c>
      <c r="D25" s="74" t="s">
        <v>18</v>
      </c>
      <c r="E25" s="74" t="s">
        <v>206</v>
      </c>
      <c r="F25" s="69">
        <v>121</v>
      </c>
      <c r="G25" s="104">
        <v>1464843.48</v>
      </c>
    </row>
    <row r="26" spans="1:7" ht="61.5" customHeight="1">
      <c r="A26" s="61">
        <v>18</v>
      </c>
      <c r="B26" s="73" t="s">
        <v>374</v>
      </c>
      <c r="C26" s="69">
        <v>912</v>
      </c>
      <c r="D26" s="74" t="s">
        <v>18</v>
      </c>
      <c r="E26" s="74" t="s">
        <v>373</v>
      </c>
      <c r="F26" s="69">
        <v>122</v>
      </c>
      <c r="G26" s="104">
        <v>93000</v>
      </c>
    </row>
    <row r="27" spans="1:7" ht="34.5" customHeight="1">
      <c r="A27" s="61">
        <v>19</v>
      </c>
      <c r="B27" s="73" t="s">
        <v>12</v>
      </c>
      <c r="C27" s="69">
        <v>912</v>
      </c>
      <c r="D27" s="74" t="s">
        <v>18</v>
      </c>
      <c r="E27" s="74" t="s">
        <v>206</v>
      </c>
      <c r="F27" s="69">
        <v>122</v>
      </c>
      <c r="G27" s="105">
        <v>87237.5</v>
      </c>
    </row>
    <row r="28" spans="1:7" ht="46.5" customHeight="1">
      <c r="A28" s="61">
        <v>20</v>
      </c>
      <c r="B28" s="73" t="s">
        <v>376</v>
      </c>
      <c r="C28" s="69">
        <v>912</v>
      </c>
      <c r="D28" s="74" t="s">
        <v>18</v>
      </c>
      <c r="E28" s="74" t="s">
        <v>375</v>
      </c>
      <c r="F28" s="69">
        <v>244</v>
      </c>
      <c r="G28" s="105">
        <v>411035.56</v>
      </c>
    </row>
    <row r="29" spans="1:7" ht="40.5" customHeight="1">
      <c r="A29" s="61">
        <v>21</v>
      </c>
      <c r="B29" s="73" t="s">
        <v>15</v>
      </c>
      <c r="C29" s="69">
        <v>912</v>
      </c>
      <c r="D29" s="74" t="s">
        <v>18</v>
      </c>
      <c r="E29" s="74" t="s">
        <v>206</v>
      </c>
      <c r="F29" s="69">
        <v>244</v>
      </c>
      <c r="G29" s="105">
        <v>1066333.03</v>
      </c>
    </row>
    <row r="30" spans="1:7" ht="50.25" customHeight="1">
      <c r="A30" s="61">
        <v>22</v>
      </c>
      <c r="B30" s="64" t="s">
        <v>261</v>
      </c>
      <c r="C30" s="71">
        <v>912</v>
      </c>
      <c r="D30" s="76" t="s">
        <v>18</v>
      </c>
      <c r="E30" s="76"/>
      <c r="F30" s="69"/>
      <c r="G30" s="106">
        <f>G31</f>
        <v>1209</v>
      </c>
    </row>
    <row r="31" spans="1:7" ht="12.75" customHeight="1">
      <c r="A31" s="61">
        <v>23</v>
      </c>
      <c r="B31" s="73" t="s">
        <v>308</v>
      </c>
      <c r="C31" s="69">
        <v>912</v>
      </c>
      <c r="D31" s="74" t="s">
        <v>18</v>
      </c>
      <c r="E31" s="74" t="s">
        <v>206</v>
      </c>
      <c r="F31" s="69">
        <v>852</v>
      </c>
      <c r="G31" s="105">
        <v>1209</v>
      </c>
    </row>
    <row r="32" spans="1:7" ht="48.75" customHeight="1">
      <c r="A32" s="61">
        <v>24</v>
      </c>
      <c r="B32" s="64" t="s">
        <v>98</v>
      </c>
      <c r="C32" s="71">
        <v>912</v>
      </c>
      <c r="D32" s="76" t="s">
        <v>18</v>
      </c>
      <c r="E32" s="76"/>
      <c r="F32" s="71"/>
      <c r="G32" s="103">
        <f>G33</f>
        <v>12148.13</v>
      </c>
    </row>
    <row r="33" spans="1:7" ht="84.75" customHeight="1">
      <c r="A33" s="61">
        <v>25</v>
      </c>
      <c r="B33" s="77" t="s">
        <v>262</v>
      </c>
      <c r="C33" s="71">
        <v>912</v>
      </c>
      <c r="D33" s="76" t="s">
        <v>18</v>
      </c>
      <c r="E33" s="76" t="s">
        <v>210</v>
      </c>
      <c r="F33" s="71"/>
      <c r="G33" s="103">
        <f>G34</f>
        <v>12148.13</v>
      </c>
    </row>
    <row r="34" spans="1:7" ht="39.75" customHeight="1">
      <c r="A34" s="61">
        <v>26</v>
      </c>
      <c r="B34" s="73" t="s">
        <v>29</v>
      </c>
      <c r="C34" s="69">
        <v>912</v>
      </c>
      <c r="D34" s="74" t="s">
        <v>18</v>
      </c>
      <c r="E34" s="74" t="s">
        <v>210</v>
      </c>
      <c r="F34" s="69">
        <v>121</v>
      </c>
      <c r="G34" s="104">
        <v>12148.13</v>
      </c>
    </row>
    <row r="35" spans="2:7" ht="12.75" customHeight="1" hidden="1">
      <c r="B35" s="73" t="s">
        <v>19</v>
      </c>
      <c r="C35" s="69"/>
      <c r="D35" s="69" t="s">
        <v>18</v>
      </c>
      <c r="E35" s="69" t="s">
        <v>20</v>
      </c>
      <c r="F35" s="69"/>
      <c r="G35" s="104">
        <v>510000</v>
      </c>
    </row>
    <row r="36" spans="2:7" ht="12.75" customHeight="1" hidden="1">
      <c r="B36" s="73" t="s">
        <v>29</v>
      </c>
      <c r="C36" s="69"/>
      <c r="D36" s="69" t="s">
        <v>18</v>
      </c>
      <c r="E36" s="69" t="s">
        <v>20</v>
      </c>
      <c r="F36" s="69" t="s">
        <v>30</v>
      </c>
      <c r="G36" s="104">
        <v>465600</v>
      </c>
    </row>
    <row r="37" spans="2:7" ht="12.75" customHeight="1" hidden="1">
      <c r="B37" s="73" t="s">
        <v>12</v>
      </c>
      <c r="C37" s="69"/>
      <c r="D37" s="69" t="s">
        <v>18</v>
      </c>
      <c r="E37" s="69" t="s">
        <v>20</v>
      </c>
      <c r="F37" s="69" t="s">
        <v>13</v>
      </c>
      <c r="G37" s="104">
        <v>22900</v>
      </c>
    </row>
    <row r="38" spans="2:7" ht="15.75" customHeight="1" hidden="1">
      <c r="B38" s="73" t="s">
        <v>15</v>
      </c>
      <c r="C38" s="69"/>
      <c r="D38" s="69" t="s">
        <v>18</v>
      </c>
      <c r="E38" s="69" t="s">
        <v>20</v>
      </c>
      <c r="F38" s="74" t="s">
        <v>16</v>
      </c>
      <c r="G38" s="104">
        <v>21500</v>
      </c>
    </row>
    <row r="39" spans="1:7" ht="93.75" customHeight="1">
      <c r="A39" s="61">
        <v>27</v>
      </c>
      <c r="B39" s="64" t="s">
        <v>263</v>
      </c>
      <c r="C39" s="71">
        <v>912</v>
      </c>
      <c r="D39" s="76" t="s">
        <v>18</v>
      </c>
      <c r="E39" s="76" t="s">
        <v>241</v>
      </c>
      <c r="F39" s="76"/>
      <c r="G39" s="103">
        <f>G40</f>
        <v>28239</v>
      </c>
    </row>
    <row r="40" spans="1:7" ht="17.25" customHeight="1">
      <c r="A40" s="61">
        <v>28</v>
      </c>
      <c r="B40" s="73" t="s">
        <v>101</v>
      </c>
      <c r="C40" s="69">
        <v>912</v>
      </c>
      <c r="D40" s="74" t="s">
        <v>18</v>
      </c>
      <c r="E40" s="74" t="s">
        <v>241</v>
      </c>
      <c r="F40" s="74" t="s">
        <v>211</v>
      </c>
      <c r="G40" s="104">
        <v>28239</v>
      </c>
    </row>
    <row r="41" spans="1:7" ht="51" customHeight="1">
      <c r="A41" s="61">
        <v>29</v>
      </c>
      <c r="B41" s="64" t="s">
        <v>264</v>
      </c>
      <c r="C41" s="71">
        <v>912</v>
      </c>
      <c r="D41" s="76" t="s">
        <v>18</v>
      </c>
      <c r="E41" s="76" t="s">
        <v>242</v>
      </c>
      <c r="F41" s="76"/>
      <c r="G41" s="103">
        <f>G42</f>
        <v>23902</v>
      </c>
    </row>
    <row r="42" spans="1:7" ht="13.5" customHeight="1">
      <c r="A42" s="61">
        <v>30</v>
      </c>
      <c r="B42" s="73" t="s">
        <v>101</v>
      </c>
      <c r="C42" s="69">
        <v>912</v>
      </c>
      <c r="D42" s="74" t="s">
        <v>18</v>
      </c>
      <c r="E42" s="74" t="s">
        <v>242</v>
      </c>
      <c r="F42" s="74" t="s">
        <v>211</v>
      </c>
      <c r="G42" s="104">
        <v>23902</v>
      </c>
    </row>
    <row r="43" spans="1:7" ht="14.25" customHeight="1">
      <c r="A43" s="61">
        <v>31</v>
      </c>
      <c r="B43" s="64" t="s">
        <v>265</v>
      </c>
      <c r="C43" s="71">
        <v>912</v>
      </c>
      <c r="D43" s="76" t="s">
        <v>244</v>
      </c>
      <c r="E43" s="74"/>
      <c r="F43" s="74"/>
      <c r="G43" s="103">
        <f>G44</f>
        <v>20000</v>
      </c>
    </row>
    <row r="44" spans="1:7" ht="36.75" customHeight="1">
      <c r="A44" s="61">
        <v>32</v>
      </c>
      <c r="B44" s="73" t="s">
        <v>266</v>
      </c>
      <c r="C44" s="69">
        <v>912</v>
      </c>
      <c r="D44" s="74" t="s">
        <v>244</v>
      </c>
      <c r="E44" s="74" t="s">
        <v>205</v>
      </c>
      <c r="F44" s="74"/>
      <c r="G44" s="104">
        <f>G45</f>
        <v>20000</v>
      </c>
    </row>
    <row r="45" spans="1:7" ht="14.25" customHeight="1">
      <c r="A45" s="61">
        <v>33</v>
      </c>
      <c r="B45" s="73" t="s">
        <v>218</v>
      </c>
      <c r="C45" s="69">
        <v>912</v>
      </c>
      <c r="D45" s="74" t="s">
        <v>244</v>
      </c>
      <c r="E45" s="74" t="s">
        <v>205</v>
      </c>
      <c r="F45" s="69">
        <v>870</v>
      </c>
      <c r="G45" s="104">
        <v>20000</v>
      </c>
    </row>
    <row r="46" spans="1:7" ht="15.75" customHeight="1">
      <c r="A46" s="61">
        <v>34</v>
      </c>
      <c r="B46" s="64" t="s">
        <v>99</v>
      </c>
      <c r="C46" s="71">
        <v>912</v>
      </c>
      <c r="D46" s="76" t="s">
        <v>21</v>
      </c>
      <c r="E46" s="69"/>
      <c r="F46" s="69"/>
      <c r="G46" s="103">
        <f>G52+G47+G49</f>
        <v>41186.18</v>
      </c>
    </row>
    <row r="47" spans="1:7" ht="99.75" customHeight="1">
      <c r="A47" s="61">
        <v>35</v>
      </c>
      <c r="B47" s="78" t="s">
        <v>267</v>
      </c>
      <c r="C47" s="69">
        <v>912</v>
      </c>
      <c r="D47" s="74" t="s">
        <v>21</v>
      </c>
      <c r="E47" s="74" t="s">
        <v>245</v>
      </c>
      <c r="F47" s="69"/>
      <c r="G47" s="103">
        <f>G48</f>
        <v>500</v>
      </c>
    </row>
    <row r="48" spans="1:7" ht="36" customHeight="1">
      <c r="A48" s="61">
        <v>36</v>
      </c>
      <c r="B48" s="79" t="s">
        <v>15</v>
      </c>
      <c r="C48" s="69">
        <v>912</v>
      </c>
      <c r="D48" s="74" t="s">
        <v>21</v>
      </c>
      <c r="E48" s="74" t="s">
        <v>245</v>
      </c>
      <c r="F48" s="69">
        <v>244</v>
      </c>
      <c r="G48" s="104">
        <v>500</v>
      </c>
    </row>
    <row r="49" spans="1:7" ht="58.5" customHeight="1">
      <c r="A49" s="61">
        <v>37</v>
      </c>
      <c r="B49" s="95" t="s">
        <v>268</v>
      </c>
      <c r="C49" s="69">
        <v>912</v>
      </c>
      <c r="D49" s="74" t="s">
        <v>21</v>
      </c>
      <c r="E49" s="74" t="s">
        <v>201</v>
      </c>
      <c r="F49" s="69"/>
      <c r="G49" s="103">
        <f>G50+G51</f>
        <v>9228</v>
      </c>
    </row>
    <row r="50" spans="1:7" ht="38.25" customHeight="1">
      <c r="A50" s="61">
        <v>38</v>
      </c>
      <c r="B50" s="73" t="s">
        <v>29</v>
      </c>
      <c r="C50" s="69">
        <v>912</v>
      </c>
      <c r="D50" s="74" t="s">
        <v>21</v>
      </c>
      <c r="E50" s="74" t="s">
        <v>201</v>
      </c>
      <c r="F50" s="69">
        <v>121</v>
      </c>
      <c r="G50" s="104">
        <v>8420</v>
      </c>
    </row>
    <row r="51" spans="1:7" ht="38.25" customHeight="1">
      <c r="A51" s="61">
        <v>39</v>
      </c>
      <c r="B51" s="80" t="s">
        <v>15</v>
      </c>
      <c r="C51" s="69">
        <v>912</v>
      </c>
      <c r="D51" s="74" t="s">
        <v>21</v>
      </c>
      <c r="E51" s="74" t="s">
        <v>201</v>
      </c>
      <c r="F51" s="69">
        <v>244</v>
      </c>
      <c r="G51" s="104">
        <v>808</v>
      </c>
    </row>
    <row r="52" spans="1:7" s="46" customFormat="1" ht="50.25" customHeight="1">
      <c r="A52" s="97">
        <v>40</v>
      </c>
      <c r="B52" s="64" t="s">
        <v>269</v>
      </c>
      <c r="C52" s="69">
        <v>912</v>
      </c>
      <c r="D52" s="74" t="s">
        <v>21</v>
      </c>
      <c r="E52" s="74" t="s">
        <v>219</v>
      </c>
      <c r="F52" s="74"/>
      <c r="G52" s="103">
        <f>G53</f>
        <v>31458.18</v>
      </c>
    </row>
    <row r="53" spans="1:7" s="46" customFormat="1" ht="37.5" customHeight="1">
      <c r="A53" s="97">
        <v>41</v>
      </c>
      <c r="B53" s="80" t="s">
        <v>15</v>
      </c>
      <c r="C53" s="69">
        <v>912</v>
      </c>
      <c r="D53" s="74" t="s">
        <v>21</v>
      </c>
      <c r="E53" s="74" t="s">
        <v>219</v>
      </c>
      <c r="F53" s="74" t="s">
        <v>16</v>
      </c>
      <c r="G53" s="104">
        <v>31458.18</v>
      </c>
    </row>
    <row r="54" spans="1:7" s="46" customFormat="1" ht="15" customHeight="1">
      <c r="A54" s="97">
        <v>42</v>
      </c>
      <c r="B54" s="64" t="s">
        <v>6</v>
      </c>
      <c r="C54" s="71">
        <v>912</v>
      </c>
      <c r="D54" s="76" t="s">
        <v>392</v>
      </c>
      <c r="E54" s="74"/>
      <c r="F54" s="69"/>
      <c r="G54" s="103">
        <f>G55</f>
        <v>291760</v>
      </c>
    </row>
    <row r="55" spans="1:7" s="46" customFormat="1" ht="13.5" customHeight="1">
      <c r="A55" s="97">
        <v>43</v>
      </c>
      <c r="B55" s="64" t="s">
        <v>270</v>
      </c>
      <c r="C55" s="69">
        <v>912</v>
      </c>
      <c r="D55" s="74" t="s">
        <v>26</v>
      </c>
      <c r="E55" s="74"/>
      <c r="F55" s="69"/>
      <c r="G55" s="104">
        <f>G56+G59</f>
        <v>291760</v>
      </c>
    </row>
    <row r="56" spans="1:7" s="46" customFormat="1" ht="59.25" customHeight="1">
      <c r="A56" s="97">
        <v>44</v>
      </c>
      <c r="B56" s="64" t="s">
        <v>271</v>
      </c>
      <c r="C56" s="69">
        <v>912</v>
      </c>
      <c r="D56" s="74" t="s">
        <v>26</v>
      </c>
      <c r="E56" s="76" t="s">
        <v>203</v>
      </c>
      <c r="F56" s="71"/>
      <c r="G56" s="103">
        <f>G57+G58</f>
        <v>37808</v>
      </c>
    </row>
    <row r="57" spans="1:7" s="46" customFormat="1" ht="38.25" customHeight="1">
      <c r="A57" s="97">
        <v>45</v>
      </c>
      <c r="B57" s="73" t="s">
        <v>12</v>
      </c>
      <c r="C57" s="69">
        <v>912</v>
      </c>
      <c r="D57" s="74" t="s">
        <v>26</v>
      </c>
      <c r="E57" s="74" t="s">
        <v>203</v>
      </c>
      <c r="F57" s="69">
        <v>122</v>
      </c>
      <c r="G57" s="104">
        <v>12000</v>
      </c>
    </row>
    <row r="58" spans="1:7" s="46" customFormat="1" ht="37.5" customHeight="1">
      <c r="A58" s="97">
        <v>46</v>
      </c>
      <c r="B58" s="80" t="s">
        <v>15</v>
      </c>
      <c r="C58" s="69">
        <v>912</v>
      </c>
      <c r="D58" s="74" t="s">
        <v>26</v>
      </c>
      <c r="E58" s="74" t="s">
        <v>203</v>
      </c>
      <c r="F58" s="69">
        <v>244</v>
      </c>
      <c r="G58" s="104">
        <v>25808</v>
      </c>
    </row>
    <row r="59" spans="1:7" s="46" customFormat="1" ht="37.5" customHeight="1">
      <c r="A59" s="97">
        <v>47</v>
      </c>
      <c r="B59" s="73" t="s">
        <v>29</v>
      </c>
      <c r="C59" s="69">
        <v>912</v>
      </c>
      <c r="D59" s="76" t="s">
        <v>26</v>
      </c>
      <c r="E59" s="76" t="s">
        <v>412</v>
      </c>
      <c r="F59" s="71">
        <v>121</v>
      </c>
      <c r="G59" s="103">
        <v>253952</v>
      </c>
    </row>
    <row r="60" spans="1:7" s="46" customFormat="1" ht="28.5" customHeight="1">
      <c r="A60" s="97">
        <v>48</v>
      </c>
      <c r="B60" s="64" t="s">
        <v>8</v>
      </c>
      <c r="C60" s="71">
        <v>912</v>
      </c>
      <c r="D60" s="76" t="s">
        <v>389</v>
      </c>
      <c r="E60" s="74"/>
      <c r="F60" s="69"/>
      <c r="G60" s="103">
        <f>G61</f>
        <v>54000</v>
      </c>
    </row>
    <row r="61" spans="1:7" s="46" customFormat="1" ht="16.5" customHeight="1">
      <c r="A61" s="97">
        <v>49</v>
      </c>
      <c r="B61" s="81" t="s">
        <v>272</v>
      </c>
      <c r="C61" s="71">
        <v>912</v>
      </c>
      <c r="D61" s="76" t="s">
        <v>22</v>
      </c>
      <c r="E61" s="74"/>
      <c r="F61" s="69"/>
      <c r="G61" s="103">
        <f>G62</f>
        <v>54000</v>
      </c>
    </row>
    <row r="62" spans="1:7" ht="84.75" customHeight="1">
      <c r="A62" s="61">
        <v>50</v>
      </c>
      <c r="B62" s="64" t="s">
        <v>273</v>
      </c>
      <c r="C62" s="69">
        <v>912</v>
      </c>
      <c r="D62" s="74" t="s">
        <v>22</v>
      </c>
      <c r="E62" s="74" t="s">
        <v>305</v>
      </c>
      <c r="F62" s="69"/>
      <c r="G62" s="104">
        <f>G63</f>
        <v>54000</v>
      </c>
    </row>
    <row r="63" spans="1:7" ht="39" customHeight="1">
      <c r="A63" s="61">
        <v>51</v>
      </c>
      <c r="B63" s="82" t="s">
        <v>15</v>
      </c>
      <c r="C63" s="69">
        <v>912</v>
      </c>
      <c r="D63" s="74" t="s">
        <v>22</v>
      </c>
      <c r="E63" s="74" t="s">
        <v>305</v>
      </c>
      <c r="F63" s="69">
        <v>244</v>
      </c>
      <c r="G63" s="104">
        <v>54000</v>
      </c>
    </row>
    <row r="64" spans="1:7" ht="12.75" customHeight="1">
      <c r="A64" s="61">
        <v>52</v>
      </c>
      <c r="B64" s="83" t="s">
        <v>274</v>
      </c>
      <c r="C64" s="71">
        <v>912</v>
      </c>
      <c r="D64" s="76" t="s">
        <v>387</v>
      </c>
      <c r="E64" s="74"/>
      <c r="F64" s="69"/>
      <c r="G64" s="103">
        <f>G65</f>
        <v>2735090.61</v>
      </c>
    </row>
    <row r="65" spans="1:7" ht="14.25" customHeight="1">
      <c r="A65" s="61">
        <v>53</v>
      </c>
      <c r="B65" s="64" t="s">
        <v>10</v>
      </c>
      <c r="C65" s="71">
        <v>912</v>
      </c>
      <c r="D65" s="76" t="s">
        <v>197</v>
      </c>
      <c r="E65" s="74"/>
      <c r="F65" s="69"/>
      <c r="G65" s="104">
        <f>G68+G66+G70+G72+G74+G76+G78</f>
        <v>2735090.61</v>
      </c>
    </row>
    <row r="66" spans="1:7" ht="63" customHeight="1">
      <c r="A66" s="61">
        <v>54</v>
      </c>
      <c r="B66" s="73" t="s">
        <v>224</v>
      </c>
      <c r="C66" s="69">
        <v>912</v>
      </c>
      <c r="D66" s="74" t="s">
        <v>197</v>
      </c>
      <c r="E66" s="74" t="s">
        <v>225</v>
      </c>
      <c r="F66" s="69"/>
      <c r="G66" s="103">
        <f>G67</f>
        <v>4421.61</v>
      </c>
    </row>
    <row r="67" spans="1:7" ht="34.5" customHeight="1">
      <c r="A67" s="61">
        <v>55</v>
      </c>
      <c r="B67" s="82" t="s">
        <v>15</v>
      </c>
      <c r="C67" s="69">
        <v>912</v>
      </c>
      <c r="D67" s="74" t="s">
        <v>197</v>
      </c>
      <c r="E67" s="74" t="s">
        <v>225</v>
      </c>
      <c r="F67" s="69">
        <v>244</v>
      </c>
      <c r="G67" s="104">
        <v>4421.61</v>
      </c>
    </row>
    <row r="68" spans="1:7" ht="63" customHeight="1">
      <c r="A68" s="61">
        <v>56</v>
      </c>
      <c r="B68" s="87" t="s">
        <v>223</v>
      </c>
      <c r="C68" s="69">
        <v>912</v>
      </c>
      <c r="D68" s="74" t="s">
        <v>197</v>
      </c>
      <c r="E68" s="74" t="s">
        <v>231</v>
      </c>
      <c r="F68" s="69"/>
      <c r="G68" s="103">
        <f>G69</f>
        <v>218000</v>
      </c>
    </row>
    <row r="69" spans="1:7" ht="36" customHeight="1">
      <c r="A69" s="61">
        <v>57</v>
      </c>
      <c r="B69" s="84" t="s">
        <v>15</v>
      </c>
      <c r="C69" s="69">
        <v>912</v>
      </c>
      <c r="D69" s="74" t="s">
        <v>197</v>
      </c>
      <c r="E69" s="74" t="s">
        <v>231</v>
      </c>
      <c r="F69" s="69">
        <v>244</v>
      </c>
      <c r="G69" s="104">
        <v>218000</v>
      </c>
    </row>
    <row r="70" spans="1:7" ht="63" customHeight="1">
      <c r="A70" s="61">
        <v>58</v>
      </c>
      <c r="B70" s="82" t="s">
        <v>377</v>
      </c>
      <c r="C70" s="69">
        <v>912</v>
      </c>
      <c r="D70" s="74" t="s">
        <v>197</v>
      </c>
      <c r="E70" s="74" t="s">
        <v>378</v>
      </c>
      <c r="F70" s="69"/>
      <c r="G70" s="103">
        <f>G71</f>
        <v>300000</v>
      </c>
    </row>
    <row r="71" spans="1:7" ht="36" customHeight="1">
      <c r="A71" s="61">
        <v>59</v>
      </c>
      <c r="B71" s="84" t="s">
        <v>15</v>
      </c>
      <c r="C71" s="69">
        <v>912</v>
      </c>
      <c r="D71" s="74" t="s">
        <v>197</v>
      </c>
      <c r="E71" s="74" t="s">
        <v>378</v>
      </c>
      <c r="F71" s="69">
        <v>244</v>
      </c>
      <c r="G71" s="104">
        <v>300000</v>
      </c>
    </row>
    <row r="72" spans="1:7" ht="85.5" customHeight="1">
      <c r="A72" s="61">
        <v>60</v>
      </c>
      <c r="B72" s="87" t="s">
        <v>436</v>
      </c>
      <c r="C72" s="69">
        <v>912</v>
      </c>
      <c r="D72" s="74" t="s">
        <v>197</v>
      </c>
      <c r="E72" s="155" t="s">
        <v>423</v>
      </c>
      <c r="F72" s="69"/>
      <c r="G72" s="103">
        <f>G73</f>
        <v>350000</v>
      </c>
    </row>
    <row r="73" spans="1:7" ht="38.25" customHeight="1">
      <c r="A73" s="61">
        <v>61</v>
      </c>
      <c r="B73" s="84" t="s">
        <v>15</v>
      </c>
      <c r="C73" s="69">
        <v>912</v>
      </c>
      <c r="D73" s="74" t="s">
        <v>197</v>
      </c>
      <c r="E73" s="155" t="s">
        <v>423</v>
      </c>
      <c r="F73" s="69">
        <v>244</v>
      </c>
      <c r="G73" s="104">
        <v>350000</v>
      </c>
    </row>
    <row r="74" spans="1:7" ht="108.75" customHeight="1">
      <c r="A74" s="61">
        <v>62</v>
      </c>
      <c r="B74" s="87" t="s">
        <v>437</v>
      </c>
      <c r="C74" s="69">
        <v>912</v>
      </c>
      <c r="D74" s="74" t="s">
        <v>197</v>
      </c>
      <c r="E74" s="155" t="s">
        <v>424</v>
      </c>
      <c r="F74" s="69"/>
      <c r="G74" s="103">
        <f>G75</f>
        <v>350</v>
      </c>
    </row>
    <row r="75" spans="1:7" ht="36" customHeight="1">
      <c r="A75" s="61">
        <v>63</v>
      </c>
      <c r="B75" s="84" t="s">
        <v>15</v>
      </c>
      <c r="C75" s="69">
        <v>912</v>
      </c>
      <c r="D75" s="74" t="s">
        <v>197</v>
      </c>
      <c r="E75" s="155" t="s">
        <v>424</v>
      </c>
      <c r="F75" s="69">
        <v>244</v>
      </c>
      <c r="G75" s="104">
        <v>350</v>
      </c>
    </row>
    <row r="76" spans="1:7" ht="99.75" customHeight="1">
      <c r="A76" s="61">
        <v>64</v>
      </c>
      <c r="B76" s="87" t="s">
        <v>438</v>
      </c>
      <c r="C76" s="69">
        <v>912</v>
      </c>
      <c r="D76" s="74" t="s">
        <v>197</v>
      </c>
      <c r="E76" s="74" t="s">
        <v>425</v>
      </c>
      <c r="F76" s="69"/>
      <c r="G76" s="103">
        <f>G77</f>
        <v>1800000</v>
      </c>
    </row>
    <row r="77" spans="1:7" ht="36" customHeight="1">
      <c r="A77" s="61">
        <v>65</v>
      </c>
      <c r="B77" s="84" t="s">
        <v>15</v>
      </c>
      <c r="C77" s="69">
        <v>912</v>
      </c>
      <c r="D77" s="74" t="s">
        <v>197</v>
      </c>
      <c r="E77" s="74" t="s">
        <v>425</v>
      </c>
      <c r="F77" s="69">
        <v>244</v>
      </c>
      <c r="G77" s="104">
        <v>1800000</v>
      </c>
    </row>
    <row r="78" spans="1:7" ht="106.5" customHeight="1">
      <c r="A78" s="61">
        <v>66</v>
      </c>
      <c r="B78" s="87" t="s">
        <v>439</v>
      </c>
      <c r="C78" s="69">
        <v>912</v>
      </c>
      <c r="D78" s="74" t="s">
        <v>197</v>
      </c>
      <c r="E78" s="74" t="s">
        <v>426</v>
      </c>
      <c r="F78" s="69"/>
      <c r="G78" s="103">
        <f>G79</f>
        <v>62319</v>
      </c>
    </row>
    <row r="79" spans="1:7" ht="36" customHeight="1">
      <c r="A79" s="61">
        <v>67</v>
      </c>
      <c r="B79" s="84" t="s">
        <v>15</v>
      </c>
      <c r="C79" s="69">
        <v>912</v>
      </c>
      <c r="D79" s="74" t="s">
        <v>197</v>
      </c>
      <c r="E79" s="74" t="s">
        <v>426</v>
      </c>
      <c r="F79" s="69">
        <v>244</v>
      </c>
      <c r="G79" s="104">
        <v>62319</v>
      </c>
    </row>
    <row r="80" spans="1:7" ht="23.25" customHeight="1">
      <c r="A80" s="61">
        <v>68</v>
      </c>
      <c r="B80" s="64" t="s">
        <v>2</v>
      </c>
      <c r="C80" s="71">
        <v>912</v>
      </c>
      <c r="D80" s="76" t="s">
        <v>3</v>
      </c>
      <c r="E80" s="69"/>
      <c r="F80" s="69"/>
      <c r="G80" s="103">
        <f>G81+G85+G88</f>
        <v>1345267.97</v>
      </c>
    </row>
    <row r="81" spans="1:7" ht="13.5" customHeight="1">
      <c r="A81" s="61">
        <v>69</v>
      </c>
      <c r="B81" s="85" t="s">
        <v>275</v>
      </c>
      <c r="C81" s="71">
        <v>912</v>
      </c>
      <c r="D81" s="76" t="s">
        <v>24</v>
      </c>
      <c r="E81" s="69"/>
      <c r="F81" s="69"/>
      <c r="G81" s="103">
        <f>G82</f>
        <v>430000</v>
      </c>
    </row>
    <row r="82" spans="1:7" ht="48" customHeight="1">
      <c r="A82" s="61">
        <v>70</v>
      </c>
      <c r="B82" s="87" t="s">
        <v>276</v>
      </c>
      <c r="C82" s="69">
        <v>912</v>
      </c>
      <c r="D82" s="74" t="s">
        <v>24</v>
      </c>
      <c r="E82" s="74" t="s">
        <v>246</v>
      </c>
      <c r="F82" s="69"/>
      <c r="G82" s="104">
        <f>G83+G84</f>
        <v>430000</v>
      </c>
    </row>
    <row r="83" spans="1:7" ht="38.25" customHeight="1">
      <c r="A83" s="61">
        <v>71</v>
      </c>
      <c r="B83" s="73" t="s">
        <v>277</v>
      </c>
      <c r="C83" s="69">
        <v>912</v>
      </c>
      <c r="D83" s="74" t="s">
        <v>24</v>
      </c>
      <c r="E83" s="74" t="s">
        <v>246</v>
      </c>
      <c r="F83" s="69">
        <v>243</v>
      </c>
      <c r="G83" s="104">
        <v>280000</v>
      </c>
    </row>
    <row r="84" spans="1:7" ht="37.5" customHeight="1">
      <c r="A84" s="61">
        <v>72</v>
      </c>
      <c r="B84" s="79" t="s">
        <v>15</v>
      </c>
      <c r="C84" s="69">
        <v>912</v>
      </c>
      <c r="D84" s="74" t="s">
        <v>24</v>
      </c>
      <c r="E84" s="74" t="s">
        <v>246</v>
      </c>
      <c r="F84" s="69">
        <v>244</v>
      </c>
      <c r="G84" s="104">
        <v>150000</v>
      </c>
    </row>
    <row r="85" spans="1:7" ht="13.5" customHeight="1">
      <c r="A85" s="61">
        <v>73</v>
      </c>
      <c r="B85" s="78" t="s">
        <v>278</v>
      </c>
      <c r="C85" s="71">
        <v>912</v>
      </c>
      <c r="D85" s="76" t="s">
        <v>23</v>
      </c>
      <c r="E85" s="74"/>
      <c r="F85" s="69"/>
      <c r="G85" s="103">
        <f>G86</f>
        <v>27938.6</v>
      </c>
    </row>
    <row r="86" spans="1:7" ht="72.75" customHeight="1">
      <c r="A86" s="61">
        <v>74</v>
      </c>
      <c r="B86" s="87" t="s">
        <v>279</v>
      </c>
      <c r="C86" s="69">
        <v>912</v>
      </c>
      <c r="D86" s="74" t="s">
        <v>23</v>
      </c>
      <c r="E86" s="74" t="s">
        <v>215</v>
      </c>
      <c r="F86" s="74"/>
      <c r="G86" s="104">
        <f>G87</f>
        <v>27938.6</v>
      </c>
    </row>
    <row r="87" spans="1:7" ht="14.25" customHeight="1">
      <c r="A87" s="61">
        <v>75</v>
      </c>
      <c r="B87" s="86" t="s">
        <v>379</v>
      </c>
      <c r="C87" s="69">
        <v>912</v>
      </c>
      <c r="D87" s="74" t="s">
        <v>23</v>
      </c>
      <c r="E87" s="74" t="s">
        <v>215</v>
      </c>
      <c r="F87" s="74" t="s">
        <v>16</v>
      </c>
      <c r="G87" s="104">
        <v>27938.6</v>
      </c>
    </row>
    <row r="88" spans="1:7" ht="15" customHeight="1">
      <c r="A88" s="61">
        <v>76</v>
      </c>
      <c r="B88" s="64" t="s">
        <v>100</v>
      </c>
      <c r="C88" s="71">
        <v>912</v>
      </c>
      <c r="D88" s="76" t="s">
        <v>198</v>
      </c>
      <c r="E88" s="74"/>
      <c r="F88" s="69"/>
      <c r="G88" s="103">
        <f>G89+G91+G93</f>
        <v>887329.37</v>
      </c>
    </row>
    <row r="89" spans="1:7" ht="35.25" customHeight="1">
      <c r="A89" s="61">
        <v>77</v>
      </c>
      <c r="B89" s="73" t="s">
        <v>228</v>
      </c>
      <c r="C89" s="69">
        <v>912</v>
      </c>
      <c r="D89" s="74" t="s">
        <v>198</v>
      </c>
      <c r="E89" s="74" t="s">
        <v>229</v>
      </c>
      <c r="F89" s="69"/>
      <c r="G89" s="104">
        <f>G90</f>
        <v>766500</v>
      </c>
    </row>
    <row r="90" spans="1:7" ht="37.5" customHeight="1">
      <c r="A90" s="61">
        <v>78</v>
      </c>
      <c r="B90" s="84" t="s">
        <v>15</v>
      </c>
      <c r="C90" s="69">
        <v>912</v>
      </c>
      <c r="D90" s="74" t="s">
        <v>198</v>
      </c>
      <c r="E90" s="74" t="s">
        <v>229</v>
      </c>
      <c r="F90" s="69">
        <v>244</v>
      </c>
      <c r="G90" s="104">
        <v>766500</v>
      </c>
    </row>
    <row r="91" spans="1:7" ht="48" customHeight="1">
      <c r="A91" s="61">
        <v>79</v>
      </c>
      <c r="B91" s="73" t="s">
        <v>280</v>
      </c>
      <c r="C91" s="69">
        <v>912</v>
      </c>
      <c r="D91" s="74" t="s">
        <v>198</v>
      </c>
      <c r="E91" s="74" t="s">
        <v>230</v>
      </c>
      <c r="F91" s="69"/>
      <c r="G91" s="104">
        <f>G92</f>
        <v>102162.6</v>
      </c>
    </row>
    <row r="92" spans="1:7" ht="37.5" customHeight="1">
      <c r="A92" s="61">
        <v>80</v>
      </c>
      <c r="B92" s="84" t="s">
        <v>15</v>
      </c>
      <c r="C92" s="69">
        <v>912</v>
      </c>
      <c r="D92" s="74" t="s">
        <v>198</v>
      </c>
      <c r="E92" s="74" t="s">
        <v>230</v>
      </c>
      <c r="F92" s="69">
        <v>244</v>
      </c>
      <c r="G92" s="104">
        <v>102162.6</v>
      </c>
    </row>
    <row r="93" spans="1:7" ht="60" customHeight="1">
      <c r="A93" s="61">
        <v>81</v>
      </c>
      <c r="B93" s="73" t="s">
        <v>281</v>
      </c>
      <c r="C93" s="69">
        <v>912</v>
      </c>
      <c r="D93" s="74" t="s">
        <v>198</v>
      </c>
      <c r="E93" s="74" t="s">
        <v>227</v>
      </c>
      <c r="F93" s="69"/>
      <c r="G93" s="104">
        <f>G94</f>
        <v>18666.77</v>
      </c>
    </row>
    <row r="94" spans="1:7" ht="24" customHeight="1">
      <c r="A94" s="61">
        <v>82</v>
      </c>
      <c r="B94" s="87" t="s">
        <v>282</v>
      </c>
      <c r="C94" s="69">
        <v>912</v>
      </c>
      <c r="D94" s="74" t="s">
        <v>198</v>
      </c>
      <c r="E94" s="74" t="s">
        <v>227</v>
      </c>
      <c r="F94" s="69">
        <v>111</v>
      </c>
      <c r="G94" s="104">
        <v>18666.77</v>
      </c>
    </row>
    <row r="95" spans="1:7" ht="17.25" customHeight="1">
      <c r="A95" s="61">
        <v>83</v>
      </c>
      <c r="B95" s="85" t="s">
        <v>380</v>
      </c>
      <c r="C95" s="69">
        <v>912</v>
      </c>
      <c r="D95" s="74" t="s">
        <v>383</v>
      </c>
      <c r="E95" s="74"/>
      <c r="F95" s="69"/>
      <c r="G95" s="103">
        <f>G96</f>
        <v>26880</v>
      </c>
    </row>
    <row r="96" spans="1:7" ht="16.5" customHeight="1">
      <c r="A96" s="61">
        <v>84</v>
      </c>
      <c r="B96" s="85" t="s">
        <v>309</v>
      </c>
      <c r="C96" s="69">
        <v>912</v>
      </c>
      <c r="D96" s="74" t="s">
        <v>310</v>
      </c>
      <c r="E96" s="74"/>
      <c r="F96" s="69"/>
      <c r="G96" s="104">
        <f>G97+G98</f>
        <v>26880</v>
      </c>
    </row>
    <row r="97" spans="1:7" ht="40.5" customHeight="1">
      <c r="A97" s="61">
        <v>85</v>
      </c>
      <c r="B97" s="73" t="s">
        <v>311</v>
      </c>
      <c r="C97" s="69">
        <v>912</v>
      </c>
      <c r="D97" s="74" t="s">
        <v>310</v>
      </c>
      <c r="E97" s="74" t="s">
        <v>313</v>
      </c>
      <c r="F97" s="69">
        <v>244</v>
      </c>
      <c r="G97" s="104">
        <v>2880</v>
      </c>
    </row>
    <row r="98" spans="1:7" ht="27" customHeight="1">
      <c r="A98" s="61">
        <v>86</v>
      </c>
      <c r="B98" s="87" t="s">
        <v>312</v>
      </c>
      <c r="C98" s="69">
        <v>912</v>
      </c>
      <c r="D98" s="74" t="s">
        <v>310</v>
      </c>
      <c r="E98" s="74" t="s">
        <v>413</v>
      </c>
      <c r="F98" s="69">
        <v>244</v>
      </c>
      <c r="G98" s="104">
        <v>24000</v>
      </c>
    </row>
    <row r="99" spans="1:7" ht="15.75" customHeight="1">
      <c r="A99" s="61">
        <v>87</v>
      </c>
      <c r="B99" s="64" t="s">
        <v>9</v>
      </c>
      <c r="C99" s="71">
        <v>912</v>
      </c>
      <c r="D99" s="76" t="s">
        <v>385</v>
      </c>
      <c r="E99" s="69"/>
      <c r="F99" s="69"/>
      <c r="G99" s="103">
        <f>G101</f>
        <v>278900</v>
      </c>
    </row>
    <row r="100" spans="1:7" ht="13.5" customHeight="1">
      <c r="A100" s="61">
        <v>88</v>
      </c>
      <c r="B100" s="85" t="s">
        <v>368</v>
      </c>
      <c r="C100" s="71">
        <v>912</v>
      </c>
      <c r="D100" s="76" t="s">
        <v>4</v>
      </c>
      <c r="E100" s="69"/>
      <c r="F100" s="69"/>
      <c r="G100" s="103">
        <f>G101</f>
        <v>278900</v>
      </c>
    </row>
    <row r="101" spans="1:7" ht="63" customHeight="1">
      <c r="A101" s="61">
        <v>89</v>
      </c>
      <c r="B101" s="88" t="s">
        <v>283</v>
      </c>
      <c r="C101" s="69">
        <v>912</v>
      </c>
      <c r="D101" s="74" t="s">
        <v>4</v>
      </c>
      <c r="E101" s="69">
        <v>3968000</v>
      </c>
      <c r="F101" s="69"/>
      <c r="G101" s="104">
        <f>G102</f>
        <v>278900</v>
      </c>
    </row>
    <row r="102" spans="1:7" ht="25.5" customHeight="1">
      <c r="A102" s="61">
        <v>90</v>
      </c>
      <c r="B102" s="73" t="s">
        <v>282</v>
      </c>
      <c r="C102" s="69">
        <v>912</v>
      </c>
      <c r="D102" s="74" t="s">
        <v>4</v>
      </c>
      <c r="E102" s="69">
        <v>3968000</v>
      </c>
      <c r="F102" s="69">
        <v>111</v>
      </c>
      <c r="G102" s="104">
        <v>278900</v>
      </c>
    </row>
    <row r="103" spans="1:7" ht="14.25" customHeight="1">
      <c r="A103" s="61">
        <v>91</v>
      </c>
      <c r="B103" s="64" t="s">
        <v>5</v>
      </c>
      <c r="C103" s="71">
        <v>912</v>
      </c>
      <c r="D103" s="76" t="s">
        <v>381</v>
      </c>
      <c r="E103" s="74"/>
      <c r="F103" s="69"/>
      <c r="G103" s="103">
        <f>G104</f>
        <v>4107500</v>
      </c>
    </row>
    <row r="104" spans="1:7" ht="12.75" customHeight="1">
      <c r="A104" s="61">
        <v>92</v>
      </c>
      <c r="B104" s="64" t="s">
        <v>369</v>
      </c>
      <c r="C104" s="71">
        <v>912</v>
      </c>
      <c r="D104" s="76" t="s">
        <v>25</v>
      </c>
      <c r="E104" s="74"/>
      <c r="F104" s="69"/>
      <c r="G104" s="103">
        <f>G105+G107+G109+G111+G113</f>
        <v>4107500</v>
      </c>
    </row>
    <row r="105" spans="1:7" ht="85.5" customHeight="1">
      <c r="A105" s="61">
        <v>93</v>
      </c>
      <c r="B105" s="73" t="s">
        <v>284</v>
      </c>
      <c r="C105" s="69">
        <v>912</v>
      </c>
      <c r="D105" s="74" t="s">
        <v>25</v>
      </c>
      <c r="E105" s="74" t="s">
        <v>232</v>
      </c>
      <c r="F105" s="69"/>
      <c r="G105" s="103">
        <f>G106</f>
        <v>3102092.87</v>
      </c>
    </row>
    <row r="106" spans="1:7" ht="61.5" customHeight="1">
      <c r="A106" s="61">
        <v>94</v>
      </c>
      <c r="B106" s="73" t="s">
        <v>285</v>
      </c>
      <c r="C106" s="69">
        <v>912</v>
      </c>
      <c r="D106" s="74" t="s">
        <v>25</v>
      </c>
      <c r="E106" s="74" t="s">
        <v>232</v>
      </c>
      <c r="F106" s="69">
        <v>611</v>
      </c>
      <c r="G106" s="104">
        <v>3102092.87</v>
      </c>
    </row>
    <row r="107" spans="1:7" ht="122.25" customHeight="1">
      <c r="A107" s="61">
        <v>95</v>
      </c>
      <c r="B107" s="89" t="s">
        <v>286</v>
      </c>
      <c r="C107" s="69">
        <v>912</v>
      </c>
      <c r="D107" s="74" t="s">
        <v>25</v>
      </c>
      <c r="E107" s="74" t="s">
        <v>233</v>
      </c>
      <c r="F107" s="69"/>
      <c r="G107" s="103">
        <f>G108</f>
        <v>6510</v>
      </c>
    </row>
    <row r="108" spans="1:7" ht="63.75" customHeight="1">
      <c r="A108" s="61">
        <v>96</v>
      </c>
      <c r="B108" s="73" t="s">
        <v>285</v>
      </c>
      <c r="C108" s="69">
        <v>912</v>
      </c>
      <c r="D108" s="74" t="s">
        <v>25</v>
      </c>
      <c r="E108" s="74" t="s">
        <v>233</v>
      </c>
      <c r="F108" s="69">
        <v>611</v>
      </c>
      <c r="G108" s="104">
        <v>6510</v>
      </c>
    </row>
    <row r="109" spans="1:7" ht="26.25" customHeight="1">
      <c r="A109" s="61">
        <v>97</v>
      </c>
      <c r="B109" s="90" t="s">
        <v>316</v>
      </c>
      <c r="C109" s="69">
        <v>912</v>
      </c>
      <c r="D109" s="74" t="s">
        <v>25</v>
      </c>
      <c r="E109" s="74" t="s">
        <v>317</v>
      </c>
      <c r="F109" s="69"/>
      <c r="G109" s="103">
        <f>G110</f>
        <v>120000</v>
      </c>
    </row>
    <row r="110" spans="1:7" ht="16.5" customHeight="1">
      <c r="A110" s="61">
        <v>98</v>
      </c>
      <c r="B110" s="73" t="s">
        <v>240</v>
      </c>
      <c r="C110" s="69">
        <v>912</v>
      </c>
      <c r="D110" s="74" t="s">
        <v>25</v>
      </c>
      <c r="E110" s="74" t="s">
        <v>317</v>
      </c>
      <c r="F110" s="69">
        <v>612</v>
      </c>
      <c r="G110" s="104">
        <v>120000</v>
      </c>
    </row>
    <row r="111" spans="1:7" ht="48.75" customHeight="1">
      <c r="A111" s="61">
        <v>99</v>
      </c>
      <c r="B111" s="73" t="s">
        <v>376</v>
      </c>
      <c r="C111" s="69">
        <v>912</v>
      </c>
      <c r="D111" s="74" t="s">
        <v>25</v>
      </c>
      <c r="E111" s="74" t="s">
        <v>414</v>
      </c>
      <c r="F111" s="69"/>
      <c r="G111" s="103">
        <f>G112</f>
        <v>767141.13</v>
      </c>
    </row>
    <row r="112" spans="1:7" ht="62.25" customHeight="1">
      <c r="A112" s="61">
        <v>100</v>
      </c>
      <c r="B112" s="73" t="s">
        <v>285</v>
      </c>
      <c r="C112" s="69">
        <v>912</v>
      </c>
      <c r="D112" s="74" t="s">
        <v>25</v>
      </c>
      <c r="E112" s="74" t="s">
        <v>414</v>
      </c>
      <c r="F112" s="69">
        <v>611</v>
      </c>
      <c r="G112" s="104">
        <v>767141.13</v>
      </c>
    </row>
    <row r="113" spans="1:7" ht="53.25" customHeight="1">
      <c r="A113" s="61">
        <v>101</v>
      </c>
      <c r="B113" s="73" t="s">
        <v>287</v>
      </c>
      <c r="C113" s="69">
        <v>912</v>
      </c>
      <c r="D113" s="74" t="s">
        <v>25</v>
      </c>
      <c r="E113" s="74" t="s">
        <v>214</v>
      </c>
      <c r="F113" s="69"/>
      <c r="G113" s="103">
        <f>G114</f>
        <v>111756</v>
      </c>
    </row>
    <row r="114" spans="1:7" ht="16.5" customHeight="1">
      <c r="A114" s="61">
        <v>102</v>
      </c>
      <c r="B114" s="73" t="s">
        <v>240</v>
      </c>
      <c r="C114" s="69">
        <v>912</v>
      </c>
      <c r="D114" s="74" t="s">
        <v>25</v>
      </c>
      <c r="E114" s="74" t="s">
        <v>214</v>
      </c>
      <c r="F114" s="69">
        <v>612</v>
      </c>
      <c r="G114" s="104">
        <v>111756</v>
      </c>
    </row>
    <row r="115" spans="1:7" ht="15.75" customHeight="1">
      <c r="A115" s="61">
        <v>103</v>
      </c>
      <c r="B115" s="69" t="s">
        <v>370</v>
      </c>
      <c r="C115" s="69"/>
      <c r="D115" s="74"/>
      <c r="E115" s="74"/>
      <c r="F115" s="69"/>
      <c r="G115" s="103">
        <f>G10+G54+G60+G64+G80+G95+G99+G103</f>
        <v>13692688.98</v>
      </c>
    </row>
    <row r="116" spans="2:7" ht="12.75">
      <c r="B116" s="91"/>
      <c r="C116" s="91"/>
      <c r="D116" s="99"/>
      <c r="E116" s="91"/>
      <c r="F116" s="99"/>
      <c r="G116" s="99"/>
    </row>
    <row r="117" spans="2:7" ht="12.75">
      <c r="B117" s="91"/>
      <c r="C117" s="91"/>
      <c r="D117" s="99"/>
      <c r="E117" s="91"/>
      <c r="F117" s="99"/>
      <c r="G117" s="99"/>
    </row>
    <row r="118" ht="54" customHeight="1"/>
    <row r="119" ht="62.25" customHeight="1"/>
    <row r="120" ht="59.25" customHeight="1"/>
    <row r="121" ht="68.25" customHeight="1"/>
    <row r="122" ht="70.5" customHeight="1"/>
    <row r="124" ht="45" customHeight="1"/>
    <row r="127" ht="75.75" customHeight="1"/>
    <row r="131" ht="38.25" customHeight="1"/>
  </sheetData>
  <sheetProtection/>
  <mergeCells count="7">
    <mergeCell ref="C2:G2"/>
    <mergeCell ref="A7:A8"/>
    <mergeCell ref="A5:G5"/>
    <mergeCell ref="C7:F7"/>
    <mergeCell ref="B4:G4"/>
    <mergeCell ref="B7:B8"/>
    <mergeCell ref="G7:G8"/>
  </mergeCells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SheetLayoutView="100" zoomScalePageLayoutView="0" workbookViewId="0" topLeftCell="A28">
      <selection activeCell="E5" sqref="E5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1" spans="1:5" ht="15">
      <c r="A1" s="16"/>
      <c r="B1" s="16"/>
      <c r="C1" s="16"/>
      <c r="D1" s="17"/>
      <c r="E1" s="7"/>
    </row>
    <row r="2" spans="1:5" ht="15">
      <c r="A2" s="16"/>
      <c r="B2" s="16"/>
      <c r="C2" s="16"/>
      <c r="D2" s="17"/>
      <c r="E2" s="7" t="s">
        <v>129</v>
      </c>
    </row>
    <row r="3" spans="1:5" ht="15">
      <c r="A3" s="16"/>
      <c r="B3" s="16"/>
      <c r="C3" s="16"/>
      <c r="D3" s="17"/>
      <c r="E3" s="7" t="s">
        <v>138</v>
      </c>
    </row>
    <row r="4" spans="1:5" ht="15">
      <c r="A4" s="16"/>
      <c r="B4" s="16"/>
      <c r="C4" s="16"/>
      <c r="D4" s="17"/>
      <c r="E4" s="7" t="s">
        <v>431</v>
      </c>
    </row>
    <row r="5" spans="1:5" ht="15">
      <c r="A5" s="16"/>
      <c r="B5" s="16"/>
      <c r="C5" s="16"/>
      <c r="D5" s="17"/>
      <c r="E5" s="7"/>
    </row>
    <row r="6" spans="1:5" ht="15">
      <c r="A6" s="16"/>
      <c r="B6" s="16"/>
      <c r="C6" s="16"/>
      <c r="D6" s="17"/>
      <c r="E6" s="7" t="s">
        <v>129</v>
      </c>
    </row>
    <row r="7" spans="1:5" ht="15">
      <c r="A7" s="16"/>
      <c r="B7" s="16"/>
      <c r="C7" s="16"/>
      <c r="D7" s="17"/>
      <c r="E7" s="7" t="s">
        <v>138</v>
      </c>
    </row>
    <row r="8" spans="1:5" ht="15">
      <c r="A8" s="16"/>
      <c r="B8" s="16"/>
      <c r="C8" s="16"/>
      <c r="D8" s="17"/>
      <c r="E8" s="7" t="s">
        <v>404</v>
      </c>
    </row>
    <row r="9" spans="1:5" ht="15">
      <c r="A9" s="16"/>
      <c r="B9" s="16"/>
      <c r="C9" s="16"/>
      <c r="D9" s="17"/>
      <c r="E9" s="18"/>
    </row>
    <row r="10" spans="1:5" ht="15.75" customHeight="1">
      <c r="A10" s="205" t="s">
        <v>252</v>
      </c>
      <c r="B10" s="205"/>
      <c r="C10" s="205"/>
      <c r="D10" s="205"/>
      <c r="E10" s="205"/>
    </row>
    <row r="11" spans="1:5" ht="8.25" customHeight="1">
      <c r="A11" s="47"/>
      <c r="B11" s="47"/>
      <c r="C11" s="47"/>
      <c r="D11" s="47"/>
      <c r="E11" s="47"/>
    </row>
    <row r="12" spans="1:5" ht="17.25" customHeight="1">
      <c r="A12" s="208" t="s">
        <v>90</v>
      </c>
      <c r="B12" s="209"/>
      <c r="C12" s="210"/>
      <c r="D12" s="24" t="s">
        <v>91</v>
      </c>
      <c r="E12" s="23" t="s">
        <v>92</v>
      </c>
    </row>
    <row r="13" spans="1:5" ht="25.5" customHeight="1">
      <c r="A13" s="25" t="s">
        <v>93</v>
      </c>
      <c r="B13" s="25" t="s">
        <v>94</v>
      </c>
      <c r="C13" s="23" t="s">
        <v>63</v>
      </c>
      <c r="D13" s="24"/>
      <c r="E13" s="23"/>
    </row>
    <row r="14" spans="1:5" ht="22.5" customHeight="1">
      <c r="A14" s="206" t="s">
        <v>139</v>
      </c>
      <c r="B14" s="207" t="s">
        <v>140</v>
      </c>
      <c r="C14" s="23">
        <v>890</v>
      </c>
      <c r="D14" s="24" t="s">
        <v>109</v>
      </c>
      <c r="E14" s="26" t="s">
        <v>110</v>
      </c>
    </row>
    <row r="15" spans="1:5" ht="52.5" customHeight="1">
      <c r="A15" s="206"/>
      <c r="B15" s="207"/>
      <c r="C15" s="27" t="s">
        <v>161</v>
      </c>
      <c r="D15" s="28" t="s">
        <v>115</v>
      </c>
      <c r="E15" s="29" t="s">
        <v>141</v>
      </c>
    </row>
    <row r="16" spans="1:5" ht="48" customHeight="1">
      <c r="A16" s="211" t="s">
        <v>137</v>
      </c>
      <c r="B16" s="212" t="s">
        <v>352</v>
      </c>
      <c r="C16" s="27" t="s">
        <v>136</v>
      </c>
      <c r="D16" s="28" t="s">
        <v>102</v>
      </c>
      <c r="E16" s="30" t="s">
        <v>70</v>
      </c>
    </row>
    <row r="17" spans="1:5" ht="48.75" customHeight="1">
      <c r="A17" s="201"/>
      <c r="B17" s="203"/>
      <c r="C17" s="27" t="s">
        <v>136</v>
      </c>
      <c r="D17" s="28" t="s">
        <v>131</v>
      </c>
      <c r="E17" s="30" t="s">
        <v>70</v>
      </c>
    </row>
    <row r="18" spans="1:5" ht="50.25" customHeight="1">
      <c r="A18" s="201"/>
      <c r="B18" s="203"/>
      <c r="C18" s="27" t="s">
        <v>136</v>
      </c>
      <c r="D18" s="28" t="s">
        <v>142</v>
      </c>
      <c r="E18" s="30" t="s">
        <v>70</v>
      </c>
    </row>
    <row r="19" spans="1:5" ht="48" customHeight="1">
      <c r="A19" s="201"/>
      <c r="B19" s="203"/>
      <c r="C19" s="27" t="s">
        <v>136</v>
      </c>
      <c r="D19" s="28" t="s">
        <v>143</v>
      </c>
      <c r="E19" s="30" t="s">
        <v>70</v>
      </c>
    </row>
    <row r="20" spans="1:5" ht="48" customHeight="1">
      <c r="A20" s="201"/>
      <c r="B20" s="203"/>
      <c r="C20" s="27" t="s">
        <v>136</v>
      </c>
      <c r="D20" s="28" t="s">
        <v>144</v>
      </c>
      <c r="E20" s="30" t="s">
        <v>70</v>
      </c>
    </row>
    <row r="21" spans="1:5" ht="67.5" customHeight="1">
      <c r="A21" s="201"/>
      <c r="B21" s="203"/>
      <c r="C21" s="27" t="s">
        <v>136</v>
      </c>
      <c r="D21" s="31" t="s">
        <v>104</v>
      </c>
      <c r="E21" s="29" t="s">
        <v>108</v>
      </c>
    </row>
    <row r="22" spans="1:5" ht="58.5" customHeight="1">
      <c r="A22" s="201"/>
      <c r="B22" s="203"/>
      <c r="C22" s="27" t="s">
        <v>136</v>
      </c>
      <c r="D22" s="31" t="s">
        <v>132</v>
      </c>
      <c r="E22" s="29" t="s">
        <v>108</v>
      </c>
    </row>
    <row r="23" spans="1:5" ht="58.5" customHeight="1">
      <c r="A23" s="201"/>
      <c r="B23" s="203"/>
      <c r="C23" s="27" t="s">
        <v>136</v>
      </c>
      <c r="D23" s="31" t="s">
        <v>133</v>
      </c>
      <c r="E23" s="33" t="s">
        <v>108</v>
      </c>
    </row>
    <row r="24" spans="1:5" ht="32.25" customHeight="1">
      <c r="A24" s="201" t="s">
        <v>137</v>
      </c>
      <c r="B24" s="203" t="s">
        <v>352</v>
      </c>
      <c r="C24" s="27" t="s">
        <v>136</v>
      </c>
      <c r="D24" s="31" t="s">
        <v>103</v>
      </c>
      <c r="E24" s="32" t="s">
        <v>73</v>
      </c>
    </row>
    <row r="25" spans="1:5" ht="30.75" customHeight="1">
      <c r="A25" s="201"/>
      <c r="B25" s="203"/>
      <c r="C25" s="27" t="s">
        <v>136</v>
      </c>
      <c r="D25" s="31" t="s">
        <v>134</v>
      </c>
      <c r="E25" s="32" t="s">
        <v>73</v>
      </c>
    </row>
    <row r="26" spans="1:5" ht="29.25" customHeight="1">
      <c r="A26" s="201"/>
      <c r="B26" s="203"/>
      <c r="C26" s="27" t="s">
        <v>136</v>
      </c>
      <c r="D26" s="31" t="s">
        <v>135</v>
      </c>
      <c r="E26" s="32" t="s">
        <v>73</v>
      </c>
    </row>
    <row r="27" spans="1:6" ht="31.5" customHeight="1">
      <c r="A27" s="201"/>
      <c r="B27" s="203"/>
      <c r="C27" s="27" t="s">
        <v>136</v>
      </c>
      <c r="D27" s="31" t="s">
        <v>162</v>
      </c>
      <c r="E27" s="34" t="s">
        <v>163</v>
      </c>
      <c r="F27" s="19"/>
    </row>
    <row r="28" spans="1:6" ht="34.5" customHeight="1">
      <c r="A28" s="201"/>
      <c r="B28" s="203"/>
      <c r="C28" s="27" t="s">
        <v>136</v>
      </c>
      <c r="D28" s="31" t="s">
        <v>0</v>
      </c>
      <c r="E28" s="34" t="s">
        <v>1</v>
      </c>
      <c r="F28" s="19"/>
    </row>
    <row r="29" spans="1:5" ht="18" customHeight="1">
      <c r="A29" s="201"/>
      <c r="B29" s="203"/>
      <c r="C29" s="27" t="s">
        <v>136</v>
      </c>
      <c r="D29" s="31" t="s">
        <v>109</v>
      </c>
      <c r="E29" s="30" t="s">
        <v>110</v>
      </c>
    </row>
    <row r="30" spans="1:5" ht="15.75" customHeight="1">
      <c r="A30" s="201"/>
      <c r="B30" s="203"/>
      <c r="C30" s="27" t="s">
        <v>136</v>
      </c>
      <c r="D30" s="31" t="s">
        <v>105</v>
      </c>
      <c r="E30" s="30" t="s">
        <v>95</v>
      </c>
    </row>
    <row r="31" spans="1:5" ht="16.5" customHeight="1">
      <c r="A31" s="201"/>
      <c r="B31" s="203"/>
      <c r="C31" s="27" t="s">
        <v>136</v>
      </c>
      <c r="D31" s="52" t="s">
        <v>106</v>
      </c>
      <c r="E31" s="34" t="s">
        <v>96</v>
      </c>
    </row>
    <row r="32" spans="1:5" ht="30" customHeight="1">
      <c r="A32" s="201"/>
      <c r="B32" s="203"/>
      <c r="C32" s="27" t="s">
        <v>136</v>
      </c>
      <c r="D32" s="28" t="s">
        <v>107</v>
      </c>
      <c r="E32" s="35" t="s">
        <v>88</v>
      </c>
    </row>
    <row r="33" spans="1:5" ht="48" customHeight="1">
      <c r="A33" s="201"/>
      <c r="B33" s="203"/>
      <c r="C33" s="27" t="s">
        <v>136</v>
      </c>
      <c r="D33" s="28" t="s">
        <v>111</v>
      </c>
      <c r="E33" s="35" t="s">
        <v>112</v>
      </c>
    </row>
    <row r="34" spans="1:5" ht="16.5" customHeight="1">
      <c r="A34" s="201"/>
      <c r="B34" s="203"/>
      <c r="C34" s="27" t="s">
        <v>136</v>
      </c>
      <c r="D34" s="28" t="s">
        <v>113</v>
      </c>
      <c r="E34" s="35" t="s">
        <v>114</v>
      </c>
    </row>
    <row r="35" spans="1:5" ht="28.5" customHeight="1">
      <c r="A35" s="201"/>
      <c r="B35" s="203"/>
      <c r="C35" s="27" t="s">
        <v>136</v>
      </c>
      <c r="D35" s="31" t="s">
        <v>170</v>
      </c>
      <c r="E35" s="30" t="s">
        <v>171</v>
      </c>
    </row>
    <row r="36" spans="1:5" ht="31.5" customHeight="1">
      <c r="A36" s="201"/>
      <c r="B36" s="203"/>
      <c r="C36" s="27" t="s">
        <v>136</v>
      </c>
      <c r="D36" s="28" t="s">
        <v>164</v>
      </c>
      <c r="E36" s="35" t="s">
        <v>165</v>
      </c>
    </row>
    <row r="37" spans="1:5" ht="19.5" customHeight="1">
      <c r="A37" s="201"/>
      <c r="B37" s="203"/>
      <c r="C37" s="27" t="s">
        <v>136</v>
      </c>
      <c r="D37" s="28" t="s">
        <v>147</v>
      </c>
      <c r="E37" s="35" t="s">
        <v>146</v>
      </c>
    </row>
    <row r="38" spans="1:5" ht="15.75" customHeight="1">
      <c r="A38" s="201"/>
      <c r="B38" s="203"/>
      <c r="C38" s="27" t="s">
        <v>136</v>
      </c>
      <c r="D38" s="28" t="s">
        <v>148</v>
      </c>
      <c r="E38" s="34" t="s">
        <v>168</v>
      </c>
    </row>
    <row r="39" spans="1:5" ht="30" customHeight="1">
      <c r="A39" s="201"/>
      <c r="B39" s="203"/>
      <c r="C39" s="48">
        <v>912</v>
      </c>
      <c r="D39" s="31" t="s">
        <v>172</v>
      </c>
      <c r="E39" s="30" t="s">
        <v>173</v>
      </c>
    </row>
    <row r="40" spans="1:5" ht="30" customHeight="1">
      <c r="A40" s="201"/>
      <c r="B40" s="203"/>
      <c r="C40" s="48">
        <v>912</v>
      </c>
      <c r="D40" s="31" t="s">
        <v>174</v>
      </c>
      <c r="E40" s="30" t="s">
        <v>175</v>
      </c>
    </row>
    <row r="41" spans="1:5" ht="18" customHeight="1">
      <c r="A41" s="201"/>
      <c r="B41" s="203"/>
      <c r="C41" s="48">
        <v>912</v>
      </c>
      <c r="D41" s="49" t="s">
        <v>238</v>
      </c>
      <c r="E41" s="30" t="s">
        <v>167</v>
      </c>
    </row>
    <row r="42" spans="1:5" ht="20.25" customHeight="1">
      <c r="A42" s="201"/>
      <c r="B42" s="203"/>
      <c r="C42" s="48">
        <v>912</v>
      </c>
      <c r="D42" s="49" t="s">
        <v>235</v>
      </c>
      <c r="E42" s="30" t="s">
        <v>236</v>
      </c>
    </row>
    <row r="43" spans="1:5" ht="30" customHeight="1">
      <c r="A43" s="201"/>
      <c r="B43" s="203"/>
      <c r="C43" s="48">
        <v>912</v>
      </c>
      <c r="D43" s="49" t="s">
        <v>237</v>
      </c>
      <c r="E43" s="30" t="s">
        <v>166</v>
      </c>
    </row>
    <row r="44" spans="1:5" ht="30" customHeight="1">
      <c r="A44" s="201"/>
      <c r="B44" s="203"/>
      <c r="C44" s="49">
        <v>912</v>
      </c>
      <c r="D44" s="49" t="s">
        <v>176</v>
      </c>
      <c r="E44" s="30" t="s">
        <v>177</v>
      </c>
    </row>
    <row r="45" spans="1:5" ht="16.5" customHeight="1">
      <c r="A45" s="201"/>
      <c r="B45" s="203"/>
      <c r="C45" s="49">
        <v>912</v>
      </c>
      <c r="D45" s="49" t="s">
        <v>149</v>
      </c>
      <c r="E45" s="50" t="s">
        <v>180</v>
      </c>
    </row>
    <row r="46" spans="1:5" ht="32.25" customHeight="1">
      <c r="A46" s="202"/>
      <c r="B46" s="204"/>
      <c r="C46" s="27" t="s">
        <v>136</v>
      </c>
      <c r="D46" s="51" t="s">
        <v>169</v>
      </c>
      <c r="E46" s="32" t="s">
        <v>145</v>
      </c>
    </row>
    <row r="47" spans="1:4" ht="77.25" customHeight="1">
      <c r="A47" s="22"/>
      <c r="B47" s="21"/>
      <c r="C47" s="19"/>
      <c r="D47" s="19"/>
    </row>
  </sheetData>
  <sheetProtection/>
  <mergeCells count="8">
    <mergeCell ref="A24:A46"/>
    <mergeCell ref="B24:B46"/>
    <mergeCell ref="A10:E10"/>
    <mergeCell ref="A14:A15"/>
    <mergeCell ref="B14:B15"/>
    <mergeCell ref="A12:C12"/>
    <mergeCell ref="A16:A23"/>
    <mergeCell ref="B16:B23"/>
  </mergeCells>
  <printOptions/>
  <pageMargins left="0.7480314960629921" right="0.1968503937007874" top="0.4330708661417323" bottom="0.1968503937007874" header="0.4330708661417323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4"/>
  <sheetViews>
    <sheetView zoomScalePageLayoutView="0" workbookViewId="0" topLeftCell="A1">
      <selection activeCell="B78" sqref="B78"/>
    </sheetView>
  </sheetViews>
  <sheetFormatPr defaultColWidth="9.00390625" defaultRowHeight="12.75"/>
  <cols>
    <col min="1" max="1" width="4.375" style="96" customWidth="1"/>
    <col min="2" max="2" width="43.00390625" style="0" customWidth="1"/>
    <col min="3" max="3" width="7.75390625" style="96" customWidth="1"/>
    <col min="4" max="4" width="9.75390625" style="96" customWidth="1"/>
    <col min="5" max="5" width="8.125" style="96" customWidth="1"/>
    <col min="6" max="6" width="17.375" style="96" customWidth="1"/>
  </cols>
  <sheetData>
    <row r="2" spans="3:6" ht="43.5" customHeight="1">
      <c r="C2" s="190" t="s">
        <v>432</v>
      </c>
      <c r="D2" s="191"/>
      <c r="E2" s="191"/>
      <c r="F2" s="191"/>
    </row>
    <row r="3" spans="3:6" ht="12.75" customHeight="1">
      <c r="C3" s="163"/>
      <c r="D3" s="164"/>
      <c r="E3" s="164"/>
      <c r="F3" s="164"/>
    </row>
    <row r="4" spans="2:8" ht="42" customHeight="1">
      <c r="B4" s="198" t="s">
        <v>408</v>
      </c>
      <c r="C4" s="199"/>
      <c r="D4" s="199"/>
      <c r="E4" s="199"/>
      <c r="F4" s="199"/>
      <c r="G4" s="6"/>
      <c r="H4" s="7"/>
    </row>
    <row r="5" spans="1:8" ht="63.75" customHeight="1">
      <c r="A5" s="213" t="s">
        <v>288</v>
      </c>
      <c r="B5" s="213"/>
      <c r="C5" s="213"/>
      <c r="D5" s="213"/>
      <c r="E5" s="213"/>
      <c r="F5" s="213"/>
      <c r="G5" s="6"/>
      <c r="H5" s="7"/>
    </row>
    <row r="6" spans="2:8" ht="12.75">
      <c r="B6" s="57"/>
      <c r="C6" s="98"/>
      <c r="D6" s="98"/>
      <c r="E6" s="98"/>
      <c r="F6" s="101" t="s">
        <v>191</v>
      </c>
      <c r="G6" s="6"/>
      <c r="H6" s="7"/>
    </row>
    <row r="7" spans="1:8" ht="12.75">
      <c r="A7" s="192" t="s">
        <v>332</v>
      </c>
      <c r="B7" s="200" t="s">
        <v>127</v>
      </c>
      <c r="C7" s="214" t="s">
        <v>192</v>
      </c>
      <c r="D7" s="214"/>
      <c r="E7" s="214"/>
      <c r="F7" s="200" t="s">
        <v>11</v>
      </c>
      <c r="G7" s="6"/>
      <c r="H7" s="18"/>
    </row>
    <row r="8" spans="1:8" ht="37.5" customHeight="1">
      <c r="A8" s="193"/>
      <c r="B8" s="200"/>
      <c r="C8" s="65" t="s">
        <v>289</v>
      </c>
      <c r="D8" s="65" t="s">
        <v>193</v>
      </c>
      <c r="E8" s="65" t="s">
        <v>194</v>
      </c>
      <c r="F8" s="200"/>
      <c r="G8" s="6"/>
      <c r="H8" s="18"/>
    </row>
    <row r="9" spans="1:6" ht="13.5" customHeight="1">
      <c r="A9" s="96">
        <v>1</v>
      </c>
      <c r="B9" s="64" t="s">
        <v>7</v>
      </c>
      <c r="C9" s="76" t="s">
        <v>388</v>
      </c>
      <c r="D9" s="69"/>
      <c r="E9" s="69"/>
      <c r="F9" s="104">
        <f>F10+F15+F18+F45+F44</f>
        <v>4853290.399999999</v>
      </c>
    </row>
    <row r="10" spans="1:6" ht="36" customHeight="1">
      <c r="A10" s="61">
        <v>2</v>
      </c>
      <c r="B10" s="64" t="s">
        <v>27</v>
      </c>
      <c r="C10" s="71" t="s">
        <v>28</v>
      </c>
      <c r="D10" s="69"/>
      <c r="E10" s="69"/>
      <c r="F10" s="103">
        <f>F11+F14</f>
        <v>647966.45</v>
      </c>
    </row>
    <row r="11" spans="1:6" ht="47.25" customHeight="1">
      <c r="A11" s="61">
        <v>3</v>
      </c>
      <c r="B11" s="64" t="s">
        <v>258</v>
      </c>
      <c r="C11" s="69" t="s">
        <v>28</v>
      </c>
      <c r="D11" s="69">
        <v>8010000</v>
      </c>
      <c r="E11" s="69"/>
      <c r="F11" s="103">
        <f>F12+F13</f>
        <v>631966.45</v>
      </c>
    </row>
    <row r="12" spans="1:6" ht="36.75" customHeight="1">
      <c r="A12" s="93">
        <v>4</v>
      </c>
      <c r="B12" s="73" t="s">
        <v>29</v>
      </c>
      <c r="C12" s="69" t="s">
        <v>28</v>
      </c>
      <c r="D12" s="74" t="s">
        <v>209</v>
      </c>
      <c r="E12" s="69">
        <v>121</v>
      </c>
      <c r="F12" s="104">
        <v>625966.45</v>
      </c>
    </row>
    <row r="13" spans="1:6" ht="39" customHeight="1">
      <c r="A13" s="61">
        <v>5</v>
      </c>
      <c r="B13" s="75" t="s">
        <v>12</v>
      </c>
      <c r="C13" s="100" t="s">
        <v>28</v>
      </c>
      <c r="D13" s="74" t="s">
        <v>209</v>
      </c>
      <c r="E13" s="100" t="s">
        <v>13</v>
      </c>
      <c r="F13" s="104">
        <v>6000</v>
      </c>
    </row>
    <row r="14" spans="1:6" ht="51" customHeight="1">
      <c r="A14" s="61">
        <v>6</v>
      </c>
      <c r="B14" s="75" t="s">
        <v>374</v>
      </c>
      <c r="C14" s="100" t="s">
        <v>28</v>
      </c>
      <c r="D14" s="74" t="s">
        <v>411</v>
      </c>
      <c r="E14" s="100" t="s">
        <v>13</v>
      </c>
      <c r="F14" s="103">
        <v>16000</v>
      </c>
    </row>
    <row r="15" spans="1:6" ht="49.5" customHeight="1">
      <c r="A15" s="61">
        <v>7</v>
      </c>
      <c r="B15" s="64" t="s">
        <v>97</v>
      </c>
      <c r="C15" s="71" t="s">
        <v>14</v>
      </c>
      <c r="D15" s="69"/>
      <c r="E15" s="69"/>
      <c r="F15" s="103">
        <f>F16</f>
        <v>21600</v>
      </c>
    </row>
    <row r="16" spans="1:6" ht="48" customHeight="1">
      <c r="A16" s="61">
        <v>8</v>
      </c>
      <c r="B16" s="73" t="s">
        <v>17</v>
      </c>
      <c r="C16" s="69" t="s">
        <v>14</v>
      </c>
      <c r="D16" s="74" t="s">
        <v>208</v>
      </c>
      <c r="E16" s="74"/>
      <c r="F16" s="104">
        <f>F17</f>
        <v>21600</v>
      </c>
    </row>
    <row r="17" spans="1:6" ht="50.25" customHeight="1">
      <c r="A17" s="61">
        <v>9</v>
      </c>
      <c r="B17" s="73" t="s">
        <v>259</v>
      </c>
      <c r="C17" s="69" t="s">
        <v>14</v>
      </c>
      <c r="D17" s="74" t="s">
        <v>208</v>
      </c>
      <c r="E17" s="74" t="s">
        <v>290</v>
      </c>
      <c r="F17" s="104">
        <v>21600</v>
      </c>
    </row>
    <row r="18" spans="1:6" ht="45.75" customHeight="1">
      <c r="A18" s="61">
        <v>10</v>
      </c>
      <c r="B18" s="64" t="s">
        <v>98</v>
      </c>
      <c r="C18" s="69" t="s">
        <v>18</v>
      </c>
      <c r="D18" s="74"/>
      <c r="E18" s="69"/>
      <c r="F18" s="103">
        <f>F19+F21+F33+F39+F41+F29</f>
        <v>4122537.7699999996</v>
      </c>
    </row>
    <row r="19" spans="1:6" ht="60.75" customHeight="1">
      <c r="A19" s="61">
        <v>11</v>
      </c>
      <c r="B19" s="73" t="s">
        <v>260</v>
      </c>
      <c r="C19" s="69" t="s">
        <v>18</v>
      </c>
      <c r="D19" s="74" t="s">
        <v>222</v>
      </c>
      <c r="E19" s="69"/>
      <c r="F19" s="103">
        <f>F20</f>
        <v>4000</v>
      </c>
    </row>
    <row r="20" spans="1:6" ht="29.25" customHeight="1">
      <c r="A20" s="61">
        <v>12</v>
      </c>
      <c r="B20" s="73" t="s">
        <v>15</v>
      </c>
      <c r="C20" s="69" t="s">
        <v>18</v>
      </c>
      <c r="D20" s="74" t="s">
        <v>222</v>
      </c>
      <c r="E20" s="69">
        <v>244</v>
      </c>
      <c r="F20" s="104">
        <v>4000</v>
      </c>
    </row>
    <row r="21" spans="1:6" ht="52.5" customHeight="1">
      <c r="A21" s="61">
        <v>13</v>
      </c>
      <c r="B21" s="64" t="s">
        <v>98</v>
      </c>
      <c r="C21" s="69" t="s">
        <v>18</v>
      </c>
      <c r="D21" s="74"/>
      <c r="E21" s="69"/>
      <c r="F21" s="103">
        <f>F22</f>
        <v>4053039.6399999997</v>
      </c>
    </row>
    <row r="22" spans="1:6" ht="36" customHeight="1">
      <c r="A22" s="61">
        <v>14</v>
      </c>
      <c r="B22" s="64" t="s">
        <v>261</v>
      </c>
      <c r="C22" s="69" t="s">
        <v>18</v>
      </c>
      <c r="D22" s="74" t="s">
        <v>206</v>
      </c>
      <c r="E22" s="69"/>
      <c r="F22" s="104">
        <f>F24+F26+F28+F23+F25+F27</f>
        <v>4053039.6399999997</v>
      </c>
    </row>
    <row r="23" spans="1:6" ht="59.25" customHeight="1">
      <c r="A23" s="61">
        <v>15</v>
      </c>
      <c r="B23" s="73" t="s">
        <v>372</v>
      </c>
      <c r="C23" s="69" t="s">
        <v>18</v>
      </c>
      <c r="D23" s="74" t="s">
        <v>371</v>
      </c>
      <c r="E23" s="69">
        <v>121</v>
      </c>
      <c r="F23" s="104">
        <v>930590.07</v>
      </c>
    </row>
    <row r="24" spans="1:6" ht="35.25" customHeight="1">
      <c r="A24" s="61">
        <v>16</v>
      </c>
      <c r="B24" s="73" t="s">
        <v>29</v>
      </c>
      <c r="C24" s="69" t="s">
        <v>18</v>
      </c>
      <c r="D24" s="74" t="s">
        <v>206</v>
      </c>
      <c r="E24" s="69">
        <v>121</v>
      </c>
      <c r="F24" s="104">
        <v>1464843.48</v>
      </c>
    </row>
    <row r="25" spans="1:6" ht="51.75" customHeight="1">
      <c r="A25" s="61">
        <v>17</v>
      </c>
      <c r="B25" s="73" t="s">
        <v>374</v>
      </c>
      <c r="C25" s="69" t="s">
        <v>18</v>
      </c>
      <c r="D25" s="74" t="s">
        <v>373</v>
      </c>
      <c r="E25" s="69">
        <v>122</v>
      </c>
      <c r="F25" s="104">
        <v>93000</v>
      </c>
    </row>
    <row r="26" spans="1:6" ht="36" customHeight="1">
      <c r="A26" s="61">
        <v>18</v>
      </c>
      <c r="B26" s="73" t="s">
        <v>12</v>
      </c>
      <c r="C26" s="69" t="s">
        <v>18</v>
      </c>
      <c r="D26" s="74" t="s">
        <v>206</v>
      </c>
      <c r="E26" s="69">
        <v>122</v>
      </c>
      <c r="F26" s="104">
        <v>87237.5</v>
      </c>
    </row>
    <row r="27" spans="1:6" ht="36.75" customHeight="1">
      <c r="A27" s="61">
        <v>19</v>
      </c>
      <c r="B27" s="73" t="s">
        <v>376</v>
      </c>
      <c r="C27" s="69" t="s">
        <v>18</v>
      </c>
      <c r="D27" s="74" t="s">
        <v>375</v>
      </c>
      <c r="E27" s="69">
        <v>244</v>
      </c>
      <c r="F27" s="104">
        <v>411035.56</v>
      </c>
    </row>
    <row r="28" spans="1:6" ht="24" customHeight="1">
      <c r="A28" s="61">
        <v>20</v>
      </c>
      <c r="B28" s="73" t="s">
        <v>15</v>
      </c>
      <c r="C28" s="69" t="s">
        <v>18</v>
      </c>
      <c r="D28" s="74" t="s">
        <v>206</v>
      </c>
      <c r="E28" s="69">
        <v>244</v>
      </c>
      <c r="F28" s="105">
        <v>1066333.03</v>
      </c>
    </row>
    <row r="29" spans="1:6" ht="35.25" customHeight="1">
      <c r="A29" s="61">
        <v>21</v>
      </c>
      <c r="B29" s="64" t="s">
        <v>261</v>
      </c>
      <c r="C29" s="71" t="s">
        <v>18</v>
      </c>
      <c r="D29" s="74" t="s">
        <v>206</v>
      </c>
      <c r="E29" s="69"/>
      <c r="F29" s="103">
        <f>F30</f>
        <v>1209</v>
      </c>
    </row>
    <row r="30" spans="1:6" ht="13.5" customHeight="1">
      <c r="A30" s="61">
        <v>22</v>
      </c>
      <c r="B30" s="73" t="s">
        <v>308</v>
      </c>
      <c r="C30" s="69" t="s">
        <v>18</v>
      </c>
      <c r="D30" s="74" t="s">
        <v>206</v>
      </c>
      <c r="E30" s="69">
        <v>852</v>
      </c>
      <c r="F30" s="104">
        <v>1209</v>
      </c>
    </row>
    <row r="31" spans="1:6" ht="48.75" customHeight="1">
      <c r="A31" s="61">
        <v>23</v>
      </c>
      <c r="B31" s="64" t="s">
        <v>98</v>
      </c>
      <c r="C31" s="69" t="s">
        <v>18</v>
      </c>
      <c r="D31" s="74"/>
      <c r="E31" s="69"/>
      <c r="F31" s="103">
        <f>F32</f>
        <v>12148.13</v>
      </c>
    </row>
    <row r="32" spans="1:6" ht="73.5" customHeight="1">
      <c r="A32" s="61">
        <v>24</v>
      </c>
      <c r="B32" s="77" t="s">
        <v>262</v>
      </c>
      <c r="C32" s="69" t="s">
        <v>18</v>
      </c>
      <c r="D32" s="74" t="s">
        <v>210</v>
      </c>
      <c r="E32" s="69"/>
      <c r="F32" s="104">
        <f>F33</f>
        <v>12148.13</v>
      </c>
    </row>
    <row r="33" spans="1:6" ht="37.5" customHeight="1">
      <c r="A33" s="61">
        <v>25</v>
      </c>
      <c r="B33" s="73" t="s">
        <v>29</v>
      </c>
      <c r="C33" s="69" t="s">
        <v>18</v>
      </c>
      <c r="D33" s="74" t="s">
        <v>210</v>
      </c>
      <c r="E33" s="69">
        <v>121</v>
      </c>
      <c r="F33" s="104">
        <v>12148.13</v>
      </c>
    </row>
    <row r="34" spans="2:6" ht="12.75" customHeight="1" hidden="1">
      <c r="B34" s="73" t="s">
        <v>19</v>
      </c>
      <c r="C34" s="69" t="s">
        <v>18</v>
      </c>
      <c r="D34" s="69" t="s">
        <v>20</v>
      </c>
      <c r="E34" s="69"/>
      <c r="F34" s="104">
        <v>510000</v>
      </c>
    </row>
    <row r="35" spans="2:6" ht="12.75" customHeight="1" hidden="1">
      <c r="B35" s="73" t="s">
        <v>29</v>
      </c>
      <c r="C35" s="69" t="s">
        <v>18</v>
      </c>
      <c r="D35" s="69" t="s">
        <v>20</v>
      </c>
      <c r="E35" s="69" t="s">
        <v>30</v>
      </c>
      <c r="F35" s="104">
        <v>465600</v>
      </c>
    </row>
    <row r="36" spans="2:6" ht="12.75" customHeight="1" hidden="1">
      <c r="B36" s="73" t="s">
        <v>12</v>
      </c>
      <c r="C36" s="69" t="s">
        <v>18</v>
      </c>
      <c r="D36" s="69" t="s">
        <v>20</v>
      </c>
      <c r="E36" s="69" t="s">
        <v>13</v>
      </c>
      <c r="F36" s="104">
        <v>22900</v>
      </c>
    </row>
    <row r="37" spans="2:6" ht="15.75" customHeight="1" hidden="1">
      <c r="B37" s="73" t="s">
        <v>15</v>
      </c>
      <c r="C37" s="69" t="s">
        <v>18</v>
      </c>
      <c r="D37" s="69" t="s">
        <v>20</v>
      </c>
      <c r="E37" s="74" t="s">
        <v>16</v>
      </c>
      <c r="F37" s="104">
        <v>21500</v>
      </c>
    </row>
    <row r="38" spans="1:6" ht="207.75" customHeight="1">
      <c r="A38" s="61">
        <v>26</v>
      </c>
      <c r="B38" s="64" t="s">
        <v>263</v>
      </c>
      <c r="C38" s="71" t="s">
        <v>18</v>
      </c>
      <c r="D38" s="76" t="s">
        <v>241</v>
      </c>
      <c r="E38" s="76"/>
      <c r="F38" s="103">
        <f>F39</f>
        <v>28239</v>
      </c>
    </row>
    <row r="39" spans="1:6" ht="12" customHeight="1">
      <c r="A39" s="61">
        <v>27</v>
      </c>
      <c r="B39" s="73" t="s">
        <v>101</v>
      </c>
      <c r="C39" s="69" t="s">
        <v>18</v>
      </c>
      <c r="D39" s="74" t="s">
        <v>241</v>
      </c>
      <c r="E39" s="74" t="s">
        <v>211</v>
      </c>
      <c r="F39" s="104">
        <v>28239</v>
      </c>
    </row>
    <row r="40" spans="1:6" s="2" customFormat="1" ht="50.25" customHeight="1">
      <c r="A40" s="118">
        <v>28</v>
      </c>
      <c r="B40" s="64" t="s">
        <v>264</v>
      </c>
      <c r="C40" s="71" t="s">
        <v>18</v>
      </c>
      <c r="D40" s="76" t="s">
        <v>242</v>
      </c>
      <c r="E40" s="76"/>
      <c r="F40" s="103">
        <f>F41</f>
        <v>23902</v>
      </c>
    </row>
    <row r="41" spans="1:6" ht="11.25" customHeight="1">
      <c r="A41" s="61">
        <v>29</v>
      </c>
      <c r="B41" s="73" t="s">
        <v>101</v>
      </c>
      <c r="C41" s="69" t="s">
        <v>18</v>
      </c>
      <c r="D41" s="74" t="s">
        <v>242</v>
      </c>
      <c r="E41" s="74" t="s">
        <v>211</v>
      </c>
      <c r="F41" s="104">
        <v>23902</v>
      </c>
    </row>
    <row r="42" spans="1:6" ht="15" customHeight="1">
      <c r="A42" s="61">
        <v>30</v>
      </c>
      <c r="B42" s="64" t="s">
        <v>265</v>
      </c>
      <c r="C42" s="76" t="s">
        <v>244</v>
      </c>
      <c r="D42" s="74"/>
      <c r="E42" s="74"/>
      <c r="F42" s="103">
        <f>F43</f>
        <v>20000</v>
      </c>
    </row>
    <row r="43" spans="1:6" ht="26.25" customHeight="1">
      <c r="A43" s="61">
        <v>31</v>
      </c>
      <c r="B43" s="73" t="s">
        <v>266</v>
      </c>
      <c r="C43" s="74" t="s">
        <v>244</v>
      </c>
      <c r="D43" s="74" t="s">
        <v>205</v>
      </c>
      <c r="E43" s="74"/>
      <c r="F43" s="104">
        <f>F44</f>
        <v>20000</v>
      </c>
    </row>
    <row r="44" spans="1:6" ht="14.25" customHeight="1">
      <c r="A44" s="61">
        <v>32</v>
      </c>
      <c r="B44" s="73" t="s">
        <v>218</v>
      </c>
      <c r="C44" s="74" t="s">
        <v>244</v>
      </c>
      <c r="D44" s="74" t="s">
        <v>205</v>
      </c>
      <c r="E44" s="69">
        <v>870</v>
      </c>
      <c r="F44" s="103">
        <v>20000</v>
      </c>
    </row>
    <row r="45" spans="1:6" ht="15" customHeight="1">
      <c r="A45" s="61">
        <v>33</v>
      </c>
      <c r="B45" s="64" t="s">
        <v>99</v>
      </c>
      <c r="C45" s="76" t="s">
        <v>21</v>
      </c>
      <c r="D45" s="69"/>
      <c r="E45" s="69"/>
      <c r="F45" s="103">
        <f>F47+F48+F52</f>
        <v>41186.18</v>
      </c>
    </row>
    <row r="46" spans="1:6" ht="88.5" customHeight="1">
      <c r="A46" s="61">
        <v>34</v>
      </c>
      <c r="B46" s="78" t="s">
        <v>267</v>
      </c>
      <c r="C46" s="74" t="s">
        <v>21</v>
      </c>
      <c r="D46" s="69"/>
      <c r="E46" s="69"/>
      <c r="F46" s="103">
        <f>F47</f>
        <v>500</v>
      </c>
    </row>
    <row r="47" spans="1:6" ht="29.25" customHeight="1">
      <c r="A47" s="61">
        <v>35</v>
      </c>
      <c r="B47" s="80" t="s">
        <v>15</v>
      </c>
      <c r="C47" s="74" t="s">
        <v>21</v>
      </c>
      <c r="D47" s="74" t="s">
        <v>245</v>
      </c>
      <c r="E47" s="69">
        <v>244</v>
      </c>
      <c r="F47" s="104">
        <v>500</v>
      </c>
    </row>
    <row r="48" spans="1:6" ht="62.25" customHeight="1">
      <c r="A48" s="61">
        <v>36</v>
      </c>
      <c r="B48" s="64" t="s">
        <v>268</v>
      </c>
      <c r="C48" s="74" t="s">
        <v>21</v>
      </c>
      <c r="D48" s="74"/>
      <c r="E48" s="69"/>
      <c r="F48" s="103">
        <f>F49+F50</f>
        <v>9228</v>
      </c>
    </row>
    <row r="49" spans="1:6" ht="39.75" customHeight="1">
      <c r="A49" s="61">
        <v>37</v>
      </c>
      <c r="B49" s="73" t="s">
        <v>29</v>
      </c>
      <c r="C49" s="74" t="s">
        <v>21</v>
      </c>
      <c r="D49" s="74" t="s">
        <v>201</v>
      </c>
      <c r="E49" s="69">
        <v>121</v>
      </c>
      <c r="F49" s="104">
        <v>8420</v>
      </c>
    </row>
    <row r="50" spans="1:6" s="46" customFormat="1" ht="25.5" customHeight="1">
      <c r="A50" s="97">
        <v>38</v>
      </c>
      <c r="B50" s="80" t="s">
        <v>15</v>
      </c>
      <c r="C50" s="74" t="s">
        <v>21</v>
      </c>
      <c r="D50" s="74" t="s">
        <v>201</v>
      </c>
      <c r="E50" s="69">
        <v>244</v>
      </c>
      <c r="F50" s="104">
        <v>808</v>
      </c>
    </row>
    <row r="51" spans="1:6" s="46" customFormat="1" ht="49.5" customHeight="1">
      <c r="A51" s="97">
        <v>39</v>
      </c>
      <c r="B51" s="64" t="s">
        <v>269</v>
      </c>
      <c r="C51" s="74" t="s">
        <v>21</v>
      </c>
      <c r="D51" s="74"/>
      <c r="E51" s="69"/>
      <c r="F51" s="103">
        <f>F52</f>
        <v>31458.18</v>
      </c>
    </row>
    <row r="52" spans="1:6" s="46" customFormat="1" ht="26.25" customHeight="1">
      <c r="A52" s="97">
        <v>40</v>
      </c>
      <c r="B52" s="80" t="s">
        <v>15</v>
      </c>
      <c r="C52" s="74" t="s">
        <v>21</v>
      </c>
      <c r="D52" s="74" t="s">
        <v>219</v>
      </c>
      <c r="E52" s="69">
        <v>244</v>
      </c>
      <c r="F52" s="104">
        <v>31458.18</v>
      </c>
    </row>
    <row r="53" spans="1:6" s="46" customFormat="1" ht="12.75" customHeight="1">
      <c r="A53" s="97">
        <v>41</v>
      </c>
      <c r="B53" s="64" t="s">
        <v>6</v>
      </c>
      <c r="C53" s="76" t="s">
        <v>392</v>
      </c>
      <c r="D53" s="74"/>
      <c r="E53" s="69"/>
      <c r="F53" s="103">
        <f>F54</f>
        <v>291760</v>
      </c>
    </row>
    <row r="54" spans="1:6" s="46" customFormat="1" ht="12" customHeight="1">
      <c r="A54" s="97">
        <v>42</v>
      </c>
      <c r="B54" s="64" t="s">
        <v>270</v>
      </c>
      <c r="C54" s="76" t="s">
        <v>26</v>
      </c>
      <c r="D54" s="74"/>
      <c r="E54" s="69"/>
      <c r="F54" s="104">
        <f>F55+F58</f>
        <v>291760</v>
      </c>
    </row>
    <row r="55" spans="1:6" s="46" customFormat="1" ht="61.5" customHeight="1">
      <c r="A55" s="97">
        <v>43</v>
      </c>
      <c r="B55" s="64" t="s">
        <v>271</v>
      </c>
      <c r="C55" s="74" t="s">
        <v>26</v>
      </c>
      <c r="D55" s="74" t="s">
        <v>203</v>
      </c>
      <c r="E55" s="69"/>
      <c r="F55" s="104">
        <f>F56+F57</f>
        <v>37808</v>
      </c>
    </row>
    <row r="56" spans="1:6" s="46" customFormat="1" ht="39.75" customHeight="1">
      <c r="A56" s="97">
        <v>44</v>
      </c>
      <c r="B56" s="73" t="s">
        <v>12</v>
      </c>
      <c r="C56" s="74" t="s">
        <v>26</v>
      </c>
      <c r="D56" s="74" t="s">
        <v>203</v>
      </c>
      <c r="E56" s="69">
        <v>122</v>
      </c>
      <c r="F56" s="104">
        <v>12000</v>
      </c>
    </row>
    <row r="57" spans="1:6" s="46" customFormat="1" ht="26.25" customHeight="1">
      <c r="A57" s="97">
        <v>45</v>
      </c>
      <c r="B57" s="80" t="s">
        <v>15</v>
      </c>
      <c r="C57" s="74" t="s">
        <v>26</v>
      </c>
      <c r="D57" s="74" t="s">
        <v>203</v>
      </c>
      <c r="E57" s="69">
        <v>244</v>
      </c>
      <c r="F57" s="104">
        <v>25808</v>
      </c>
    </row>
    <row r="58" spans="1:6" s="46" customFormat="1" ht="39" customHeight="1">
      <c r="A58" s="97">
        <v>46</v>
      </c>
      <c r="B58" s="73" t="s">
        <v>29</v>
      </c>
      <c r="C58" s="74" t="s">
        <v>26</v>
      </c>
      <c r="D58" s="74" t="s">
        <v>412</v>
      </c>
      <c r="E58" s="69">
        <v>121</v>
      </c>
      <c r="F58" s="122">
        <v>253952</v>
      </c>
    </row>
    <row r="59" spans="1:6" s="46" customFormat="1" ht="24" customHeight="1">
      <c r="A59" s="97">
        <v>47</v>
      </c>
      <c r="B59" s="92" t="s">
        <v>8</v>
      </c>
      <c r="C59" s="124" t="s">
        <v>389</v>
      </c>
      <c r="D59" s="119"/>
      <c r="E59" s="120"/>
      <c r="F59" s="122">
        <f>F60</f>
        <v>54000</v>
      </c>
    </row>
    <row r="60" spans="1:6" s="46" customFormat="1" ht="13.5" customHeight="1">
      <c r="A60" s="97">
        <v>48</v>
      </c>
      <c r="B60" s="64" t="s">
        <v>272</v>
      </c>
      <c r="C60" s="76" t="s">
        <v>22</v>
      </c>
      <c r="D60" s="74"/>
      <c r="E60" s="69"/>
      <c r="F60" s="104">
        <f>F61</f>
        <v>54000</v>
      </c>
    </row>
    <row r="61" spans="1:6" s="46" customFormat="1" ht="70.5" customHeight="1">
      <c r="A61" s="97">
        <v>49</v>
      </c>
      <c r="B61" s="64" t="s">
        <v>273</v>
      </c>
      <c r="C61" s="74" t="s">
        <v>22</v>
      </c>
      <c r="D61" s="74" t="s">
        <v>305</v>
      </c>
      <c r="E61" s="69"/>
      <c r="F61" s="104">
        <f>F62</f>
        <v>54000</v>
      </c>
    </row>
    <row r="62" spans="1:6" ht="26.25" customHeight="1">
      <c r="A62" s="61">
        <v>50</v>
      </c>
      <c r="B62" s="82" t="s">
        <v>15</v>
      </c>
      <c r="C62" s="74" t="s">
        <v>22</v>
      </c>
      <c r="D62" s="74" t="s">
        <v>305</v>
      </c>
      <c r="E62" s="69">
        <v>244</v>
      </c>
      <c r="F62" s="104">
        <v>54000</v>
      </c>
    </row>
    <row r="63" spans="1:6" ht="15.75" customHeight="1">
      <c r="A63" s="61">
        <v>51</v>
      </c>
      <c r="B63" s="83" t="s">
        <v>274</v>
      </c>
      <c r="C63" s="76" t="s">
        <v>387</v>
      </c>
      <c r="D63" s="74"/>
      <c r="E63" s="69"/>
      <c r="F63" s="103">
        <f>F64</f>
        <v>2735090.61</v>
      </c>
    </row>
    <row r="64" spans="1:6" ht="13.5" customHeight="1">
      <c r="A64" s="61">
        <v>52</v>
      </c>
      <c r="B64" s="64" t="s">
        <v>10</v>
      </c>
      <c r="C64" s="76" t="s">
        <v>197</v>
      </c>
      <c r="D64" s="74"/>
      <c r="E64" s="69"/>
      <c r="F64" s="103">
        <f>F67+F65+F69+F71+F73+F75+F77</f>
        <v>2735090.61</v>
      </c>
    </row>
    <row r="65" spans="1:6" ht="62.25" customHeight="1">
      <c r="A65" s="61">
        <v>53</v>
      </c>
      <c r="B65" s="73" t="s">
        <v>224</v>
      </c>
      <c r="C65" s="74" t="s">
        <v>197</v>
      </c>
      <c r="D65" s="74" t="s">
        <v>225</v>
      </c>
      <c r="E65" s="69"/>
      <c r="F65" s="103">
        <f>F66</f>
        <v>4421.61</v>
      </c>
    </row>
    <row r="66" spans="1:6" ht="29.25" customHeight="1">
      <c r="A66" s="61">
        <v>54</v>
      </c>
      <c r="B66" s="84" t="s">
        <v>15</v>
      </c>
      <c r="C66" s="74" t="s">
        <v>197</v>
      </c>
      <c r="D66" s="74" t="s">
        <v>225</v>
      </c>
      <c r="E66" s="69">
        <v>244</v>
      </c>
      <c r="F66" s="104">
        <v>4421.61</v>
      </c>
    </row>
    <row r="67" spans="1:6" ht="59.25" customHeight="1">
      <c r="A67" s="61">
        <v>55</v>
      </c>
      <c r="B67" s="73" t="s">
        <v>223</v>
      </c>
      <c r="C67" s="74" t="s">
        <v>197</v>
      </c>
      <c r="D67" s="74" t="s">
        <v>231</v>
      </c>
      <c r="E67" s="69"/>
      <c r="F67" s="103">
        <f>F68</f>
        <v>218000</v>
      </c>
    </row>
    <row r="68" spans="1:6" ht="27.75" customHeight="1">
      <c r="A68" s="61">
        <v>56</v>
      </c>
      <c r="B68" s="84" t="s">
        <v>15</v>
      </c>
      <c r="C68" s="74" t="s">
        <v>197</v>
      </c>
      <c r="D68" s="74" t="s">
        <v>231</v>
      </c>
      <c r="E68" s="69">
        <v>244</v>
      </c>
      <c r="F68" s="104">
        <v>218000</v>
      </c>
    </row>
    <row r="69" spans="1:6" ht="60.75" customHeight="1">
      <c r="A69" s="61">
        <v>57</v>
      </c>
      <c r="B69" s="82" t="s">
        <v>377</v>
      </c>
      <c r="C69" s="74" t="s">
        <v>197</v>
      </c>
      <c r="D69" s="74" t="s">
        <v>378</v>
      </c>
      <c r="E69" s="69"/>
      <c r="F69" s="103">
        <f>F70</f>
        <v>300000</v>
      </c>
    </row>
    <row r="70" spans="1:6" ht="27.75" customHeight="1">
      <c r="A70" s="61">
        <v>58</v>
      </c>
      <c r="B70" s="84" t="s">
        <v>15</v>
      </c>
      <c r="C70" s="74" t="s">
        <v>197</v>
      </c>
      <c r="D70" s="74" t="s">
        <v>378</v>
      </c>
      <c r="E70" s="69">
        <v>244</v>
      </c>
      <c r="F70" s="104">
        <v>300000</v>
      </c>
    </row>
    <row r="71" spans="1:6" ht="70.5" customHeight="1">
      <c r="A71" s="61">
        <v>59</v>
      </c>
      <c r="B71" s="87" t="s">
        <v>436</v>
      </c>
      <c r="C71" s="74" t="s">
        <v>197</v>
      </c>
      <c r="D71" s="155" t="s">
        <v>423</v>
      </c>
      <c r="E71" s="69"/>
      <c r="F71" s="103">
        <f>F72</f>
        <v>350000</v>
      </c>
    </row>
    <row r="72" spans="1:6" ht="27.75" customHeight="1">
      <c r="A72" s="61">
        <v>60</v>
      </c>
      <c r="B72" s="84" t="s">
        <v>15</v>
      </c>
      <c r="C72" s="74" t="s">
        <v>197</v>
      </c>
      <c r="D72" s="155" t="s">
        <v>423</v>
      </c>
      <c r="E72" s="69">
        <v>244</v>
      </c>
      <c r="F72" s="104">
        <v>350000</v>
      </c>
    </row>
    <row r="73" spans="1:6" ht="82.5" customHeight="1">
      <c r="A73" s="61">
        <v>61</v>
      </c>
      <c r="B73" s="87" t="s">
        <v>440</v>
      </c>
      <c r="C73" s="74" t="s">
        <v>197</v>
      </c>
      <c r="D73" s="155" t="s">
        <v>424</v>
      </c>
      <c r="E73" s="69"/>
      <c r="F73" s="103">
        <f>F74</f>
        <v>350</v>
      </c>
    </row>
    <row r="74" spans="1:6" ht="28.5" customHeight="1">
      <c r="A74" s="61">
        <v>62</v>
      </c>
      <c r="B74" s="84" t="s">
        <v>15</v>
      </c>
      <c r="C74" s="74" t="s">
        <v>197</v>
      </c>
      <c r="D74" s="155" t="s">
        <v>424</v>
      </c>
      <c r="E74" s="69">
        <v>244</v>
      </c>
      <c r="F74" s="104">
        <v>350</v>
      </c>
    </row>
    <row r="75" spans="1:6" ht="84" customHeight="1">
      <c r="A75" s="61">
        <v>63</v>
      </c>
      <c r="B75" s="87" t="s">
        <v>438</v>
      </c>
      <c r="C75" s="74" t="s">
        <v>197</v>
      </c>
      <c r="D75" s="74" t="s">
        <v>425</v>
      </c>
      <c r="E75" s="69"/>
      <c r="F75" s="103">
        <f>F76</f>
        <v>1800000</v>
      </c>
    </row>
    <row r="76" spans="1:6" ht="27.75" customHeight="1">
      <c r="A76" s="61">
        <v>64</v>
      </c>
      <c r="B76" s="84" t="s">
        <v>15</v>
      </c>
      <c r="C76" s="74" t="s">
        <v>197</v>
      </c>
      <c r="D76" s="74" t="s">
        <v>425</v>
      </c>
      <c r="E76" s="69">
        <v>244</v>
      </c>
      <c r="F76" s="104">
        <v>1800000</v>
      </c>
    </row>
    <row r="77" spans="1:6" ht="96" customHeight="1">
      <c r="A77" s="61">
        <v>65</v>
      </c>
      <c r="B77" s="87" t="s">
        <v>439</v>
      </c>
      <c r="C77" s="74" t="s">
        <v>197</v>
      </c>
      <c r="D77" s="74" t="s">
        <v>426</v>
      </c>
      <c r="E77" s="69"/>
      <c r="F77" s="103">
        <f>F78</f>
        <v>62319</v>
      </c>
    </row>
    <row r="78" spans="1:6" ht="27.75" customHeight="1">
      <c r="A78" s="61">
        <v>66</v>
      </c>
      <c r="B78" s="84" t="s">
        <v>15</v>
      </c>
      <c r="C78" s="74" t="s">
        <v>197</v>
      </c>
      <c r="D78" s="74" t="s">
        <v>426</v>
      </c>
      <c r="E78" s="69">
        <v>244</v>
      </c>
      <c r="F78" s="104">
        <v>62319</v>
      </c>
    </row>
    <row r="79" spans="1:6" ht="16.5" customHeight="1">
      <c r="A79" s="61">
        <v>67</v>
      </c>
      <c r="B79" s="64" t="s">
        <v>2</v>
      </c>
      <c r="C79" s="76" t="s">
        <v>3</v>
      </c>
      <c r="D79" s="69"/>
      <c r="E79" s="69"/>
      <c r="F79" s="103">
        <f>F80+F84+F87</f>
        <v>1345267.97</v>
      </c>
    </row>
    <row r="80" spans="1:6" ht="12.75" customHeight="1">
      <c r="A80" s="61">
        <v>68</v>
      </c>
      <c r="B80" s="85" t="s">
        <v>275</v>
      </c>
      <c r="C80" s="76" t="s">
        <v>24</v>
      </c>
      <c r="D80" s="69"/>
      <c r="E80" s="69"/>
      <c r="F80" s="103">
        <f>F81</f>
        <v>430000</v>
      </c>
    </row>
    <row r="81" spans="1:6" ht="46.5" customHeight="1">
      <c r="A81" s="61">
        <v>69</v>
      </c>
      <c r="B81" s="87" t="s">
        <v>276</v>
      </c>
      <c r="C81" s="74" t="s">
        <v>24</v>
      </c>
      <c r="D81" s="74" t="s">
        <v>246</v>
      </c>
      <c r="E81" s="69"/>
      <c r="F81" s="104">
        <f>F82+F83</f>
        <v>430000</v>
      </c>
    </row>
    <row r="82" spans="1:6" ht="24" customHeight="1">
      <c r="A82" s="93">
        <v>70</v>
      </c>
      <c r="B82" s="73" t="s">
        <v>277</v>
      </c>
      <c r="C82" s="74" t="s">
        <v>24</v>
      </c>
      <c r="D82" s="74" t="s">
        <v>246</v>
      </c>
      <c r="E82" s="69">
        <v>243</v>
      </c>
      <c r="F82" s="104">
        <v>280000</v>
      </c>
    </row>
    <row r="83" spans="1:6" ht="28.5" customHeight="1">
      <c r="A83" s="61">
        <v>71</v>
      </c>
      <c r="B83" s="82" t="s">
        <v>15</v>
      </c>
      <c r="C83" s="74" t="s">
        <v>24</v>
      </c>
      <c r="D83" s="74" t="s">
        <v>246</v>
      </c>
      <c r="E83" s="69">
        <v>244</v>
      </c>
      <c r="F83" s="104">
        <v>150000</v>
      </c>
    </row>
    <row r="84" spans="1:6" ht="15" customHeight="1">
      <c r="A84" s="61">
        <v>72</v>
      </c>
      <c r="B84" s="78" t="s">
        <v>278</v>
      </c>
      <c r="C84" s="76" t="s">
        <v>23</v>
      </c>
      <c r="D84" s="74"/>
      <c r="E84" s="69"/>
      <c r="F84" s="103">
        <f>F85</f>
        <v>27938.6</v>
      </c>
    </row>
    <row r="85" spans="1:6" ht="49.5" customHeight="1">
      <c r="A85" s="61">
        <v>73</v>
      </c>
      <c r="B85" s="73" t="s">
        <v>226</v>
      </c>
      <c r="C85" s="74" t="s">
        <v>23</v>
      </c>
      <c r="D85" s="74" t="s">
        <v>215</v>
      </c>
      <c r="E85" s="74"/>
      <c r="F85" s="104">
        <f>F86</f>
        <v>27938.6</v>
      </c>
    </row>
    <row r="86" spans="1:6" ht="14.25" customHeight="1">
      <c r="A86" s="61">
        <v>74</v>
      </c>
      <c r="B86" s="86" t="s">
        <v>379</v>
      </c>
      <c r="C86" s="74" t="s">
        <v>23</v>
      </c>
      <c r="D86" s="74" t="s">
        <v>215</v>
      </c>
      <c r="E86" s="74" t="s">
        <v>16</v>
      </c>
      <c r="F86" s="104">
        <v>27938.6</v>
      </c>
    </row>
    <row r="87" spans="1:6" ht="14.25" customHeight="1">
      <c r="A87" s="61">
        <v>75</v>
      </c>
      <c r="B87" s="64" t="s">
        <v>100</v>
      </c>
      <c r="C87" s="76" t="s">
        <v>198</v>
      </c>
      <c r="D87" s="74"/>
      <c r="E87" s="69"/>
      <c r="F87" s="103">
        <f>F88+F90+F92</f>
        <v>887329.37</v>
      </c>
    </row>
    <row r="88" spans="1:6" ht="35.25" customHeight="1">
      <c r="A88" s="61">
        <v>76</v>
      </c>
      <c r="B88" s="73" t="s">
        <v>228</v>
      </c>
      <c r="C88" s="74" t="s">
        <v>198</v>
      </c>
      <c r="D88" s="74" t="s">
        <v>229</v>
      </c>
      <c r="E88" s="69"/>
      <c r="F88" s="104">
        <f>F89</f>
        <v>766500</v>
      </c>
    </row>
    <row r="89" spans="1:6" ht="26.25" customHeight="1">
      <c r="A89" s="61">
        <v>77</v>
      </c>
      <c r="B89" s="84" t="s">
        <v>15</v>
      </c>
      <c r="C89" s="100" t="s">
        <v>198</v>
      </c>
      <c r="D89" s="74" t="s">
        <v>229</v>
      </c>
      <c r="E89" s="69">
        <v>244</v>
      </c>
      <c r="F89" s="104">
        <v>766500</v>
      </c>
    </row>
    <row r="90" spans="1:6" ht="33" customHeight="1">
      <c r="A90" s="61">
        <v>78</v>
      </c>
      <c r="B90" s="89" t="s">
        <v>247</v>
      </c>
      <c r="C90" s="100" t="s">
        <v>198</v>
      </c>
      <c r="D90" s="100" t="s">
        <v>230</v>
      </c>
      <c r="E90" s="121"/>
      <c r="F90" s="105">
        <f>F91</f>
        <v>102162.6</v>
      </c>
    </row>
    <row r="91" spans="1:6" ht="27" customHeight="1">
      <c r="A91" s="61">
        <v>79</v>
      </c>
      <c r="B91" s="84" t="s">
        <v>15</v>
      </c>
      <c r="C91" s="100" t="s">
        <v>198</v>
      </c>
      <c r="D91" s="100" t="s">
        <v>230</v>
      </c>
      <c r="E91" s="69">
        <v>244</v>
      </c>
      <c r="F91" s="105">
        <v>102162.6</v>
      </c>
    </row>
    <row r="92" spans="1:6" ht="48">
      <c r="A92" s="61">
        <v>80</v>
      </c>
      <c r="B92" s="73" t="s">
        <v>281</v>
      </c>
      <c r="C92" s="74" t="s">
        <v>198</v>
      </c>
      <c r="D92" s="74" t="s">
        <v>227</v>
      </c>
      <c r="E92" s="69"/>
      <c r="F92" s="104">
        <f>F93</f>
        <v>18666.77</v>
      </c>
    </row>
    <row r="93" spans="1:6" ht="24">
      <c r="A93" s="61">
        <v>81</v>
      </c>
      <c r="B93" s="73" t="s">
        <v>282</v>
      </c>
      <c r="C93" s="100" t="s">
        <v>198</v>
      </c>
      <c r="D93" s="74" t="s">
        <v>227</v>
      </c>
      <c r="E93" s="69">
        <v>111</v>
      </c>
      <c r="F93" s="104">
        <v>18666.77</v>
      </c>
    </row>
    <row r="94" spans="1:6" ht="12.75">
      <c r="A94" s="61">
        <v>82</v>
      </c>
      <c r="B94" s="85" t="s">
        <v>382</v>
      </c>
      <c r="C94" s="125" t="s">
        <v>383</v>
      </c>
      <c r="D94" s="74"/>
      <c r="E94" s="69"/>
      <c r="F94" s="103">
        <f>F95</f>
        <v>26880</v>
      </c>
    </row>
    <row r="95" spans="1:6" ht="12.75">
      <c r="A95" s="93">
        <v>83</v>
      </c>
      <c r="B95" s="85" t="s">
        <v>309</v>
      </c>
      <c r="C95" s="125" t="s">
        <v>310</v>
      </c>
      <c r="D95" s="74"/>
      <c r="E95" s="69"/>
      <c r="F95" s="103">
        <f>F96+F97</f>
        <v>26880</v>
      </c>
    </row>
    <row r="96" spans="1:6" ht="36">
      <c r="A96" s="61">
        <v>84</v>
      </c>
      <c r="B96" s="73" t="s">
        <v>311</v>
      </c>
      <c r="C96" s="100" t="s">
        <v>314</v>
      </c>
      <c r="D96" s="74" t="s">
        <v>313</v>
      </c>
      <c r="E96" s="69">
        <v>244</v>
      </c>
      <c r="F96" s="104">
        <v>2880</v>
      </c>
    </row>
    <row r="97" spans="1:6" ht="24">
      <c r="A97" s="61">
        <v>85</v>
      </c>
      <c r="B97" s="87" t="s">
        <v>312</v>
      </c>
      <c r="C97" s="100" t="s">
        <v>314</v>
      </c>
      <c r="D97" s="74" t="s">
        <v>413</v>
      </c>
      <c r="E97" s="69">
        <v>244</v>
      </c>
      <c r="F97" s="104">
        <v>24000</v>
      </c>
    </row>
    <row r="98" spans="1:6" ht="15.75" customHeight="1">
      <c r="A98" s="61">
        <v>86</v>
      </c>
      <c r="B98" s="64" t="s">
        <v>9</v>
      </c>
      <c r="C98" s="76" t="s">
        <v>385</v>
      </c>
      <c r="D98" s="69"/>
      <c r="E98" s="69"/>
      <c r="F98" s="103">
        <f>F100</f>
        <v>278900</v>
      </c>
    </row>
    <row r="99" spans="1:6" ht="15" customHeight="1">
      <c r="A99" s="61">
        <v>87</v>
      </c>
      <c r="B99" s="64" t="s">
        <v>384</v>
      </c>
      <c r="C99" s="76" t="s">
        <v>4</v>
      </c>
      <c r="D99" s="69"/>
      <c r="E99" s="69"/>
      <c r="F99" s="103">
        <f>F100</f>
        <v>278900</v>
      </c>
    </row>
    <row r="100" spans="1:6" ht="51.75" customHeight="1">
      <c r="A100" s="61">
        <v>88</v>
      </c>
      <c r="B100" s="90" t="s">
        <v>283</v>
      </c>
      <c r="C100" s="74" t="s">
        <v>4</v>
      </c>
      <c r="D100" s="69">
        <v>3968000</v>
      </c>
      <c r="E100" s="69"/>
      <c r="F100" s="104">
        <f>F101</f>
        <v>278900</v>
      </c>
    </row>
    <row r="101" spans="1:6" ht="25.5" customHeight="1">
      <c r="A101" s="61">
        <v>89</v>
      </c>
      <c r="B101" s="73" t="s">
        <v>282</v>
      </c>
      <c r="C101" s="74" t="s">
        <v>4</v>
      </c>
      <c r="D101" s="69">
        <v>3968000</v>
      </c>
      <c r="E101" s="69">
        <v>111</v>
      </c>
      <c r="F101" s="104">
        <v>278900</v>
      </c>
    </row>
    <row r="102" spans="1:6" ht="17.25" customHeight="1">
      <c r="A102" s="61">
        <v>90</v>
      </c>
      <c r="B102" s="64" t="s">
        <v>5</v>
      </c>
      <c r="C102" s="74" t="s">
        <v>381</v>
      </c>
      <c r="D102" s="74"/>
      <c r="E102" s="69"/>
      <c r="F102" s="103">
        <f>F103</f>
        <v>4107500</v>
      </c>
    </row>
    <row r="103" spans="1:6" ht="17.25" customHeight="1">
      <c r="A103" s="61">
        <v>91</v>
      </c>
      <c r="B103" s="64" t="s">
        <v>369</v>
      </c>
      <c r="C103" s="74" t="s">
        <v>25</v>
      </c>
      <c r="D103" s="74"/>
      <c r="E103" s="69"/>
      <c r="F103" s="103">
        <f>F104+F106+F108+F112+F110</f>
        <v>4107500</v>
      </c>
    </row>
    <row r="104" spans="1:6" ht="84.75" customHeight="1">
      <c r="A104" s="61">
        <v>92</v>
      </c>
      <c r="B104" s="73" t="s">
        <v>284</v>
      </c>
      <c r="C104" s="74" t="s">
        <v>25</v>
      </c>
      <c r="D104" s="74" t="s">
        <v>232</v>
      </c>
      <c r="E104" s="69"/>
      <c r="F104" s="103">
        <f>F105</f>
        <v>3102092.87</v>
      </c>
    </row>
    <row r="105" spans="1:6" ht="47.25" customHeight="1">
      <c r="A105" s="61">
        <v>93</v>
      </c>
      <c r="B105" s="73" t="s">
        <v>285</v>
      </c>
      <c r="C105" s="74" t="s">
        <v>25</v>
      </c>
      <c r="D105" s="74" t="s">
        <v>232</v>
      </c>
      <c r="E105" s="69">
        <v>611</v>
      </c>
      <c r="F105" s="104">
        <v>3102092.87</v>
      </c>
    </row>
    <row r="106" spans="1:6" ht="109.5" customHeight="1">
      <c r="A106" s="61">
        <v>94</v>
      </c>
      <c r="B106" s="89" t="s">
        <v>286</v>
      </c>
      <c r="C106" s="74" t="s">
        <v>25</v>
      </c>
      <c r="D106" s="74" t="s">
        <v>233</v>
      </c>
      <c r="E106" s="69"/>
      <c r="F106" s="103">
        <f>F107</f>
        <v>6510</v>
      </c>
    </row>
    <row r="107" spans="1:6" ht="47.25" customHeight="1">
      <c r="A107" s="61">
        <v>95</v>
      </c>
      <c r="B107" s="73" t="s">
        <v>285</v>
      </c>
      <c r="C107" s="74" t="s">
        <v>25</v>
      </c>
      <c r="D107" s="74" t="s">
        <v>233</v>
      </c>
      <c r="E107" s="69">
        <v>611</v>
      </c>
      <c r="F107" s="104">
        <v>6510</v>
      </c>
    </row>
    <row r="108" spans="1:6" ht="23.25" customHeight="1">
      <c r="A108" s="61">
        <v>96</v>
      </c>
      <c r="B108" s="90" t="s">
        <v>316</v>
      </c>
      <c r="C108" s="74" t="s">
        <v>25</v>
      </c>
      <c r="D108" s="74" t="s">
        <v>317</v>
      </c>
      <c r="E108" s="69"/>
      <c r="F108" s="103">
        <f>F109</f>
        <v>120000</v>
      </c>
    </row>
    <row r="109" spans="1:6" ht="12.75" customHeight="1">
      <c r="A109" s="61">
        <v>97</v>
      </c>
      <c r="B109" s="73" t="s">
        <v>240</v>
      </c>
      <c r="C109" s="74" t="s">
        <v>25</v>
      </c>
      <c r="D109" s="74" t="s">
        <v>317</v>
      </c>
      <c r="E109" s="69">
        <v>612</v>
      </c>
      <c r="F109" s="104">
        <v>120000</v>
      </c>
    </row>
    <row r="110" spans="1:6" ht="38.25" customHeight="1">
      <c r="A110" s="61">
        <v>98</v>
      </c>
      <c r="B110" s="73" t="s">
        <v>376</v>
      </c>
      <c r="C110" s="74" t="s">
        <v>25</v>
      </c>
      <c r="D110" s="74" t="s">
        <v>414</v>
      </c>
      <c r="E110" s="69"/>
      <c r="F110" s="103">
        <f>F111</f>
        <v>767141.13</v>
      </c>
    </row>
    <row r="111" spans="1:6" ht="48.75" customHeight="1">
      <c r="A111" s="61">
        <v>99</v>
      </c>
      <c r="B111" s="73" t="s">
        <v>285</v>
      </c>
      <c r="C111" s="74" t="s">
        <v>25</v>
      </c>
      <c r="D111" s="74" t="s">
        <v>414</v>
      </c>
      <c r="E111" s="69">
        <v>611</v>
      </c>
      <c r="F111" s="104">
        <v>767141.13</v>
      </c>
    </row>
    <row r="112" spans="1:6" ht="48" customHeight="1">
      <c r="A112" s="61">
        <v>100</v>
      </c>
      <c r="B112" s="73" t="s">
        <v>287</v>
      </c>
      <c r="C112" s="74" t="s">
        <v>25</v>
      </c>
      <c r="D112" s="74" t="s">
        <v>214</v>
      </c>
      <c r="E112" s="69"/>
      <c r="F112" s="103">
        <f>F113</f>
        <v>111756</v>
      </c>
    </row>
    <row r="113" spans="1:6" ht="13.5" customHeight="1">
      <c r="A113" s="61">
        <v>101</v>
      </c>
      <c r="B113" s="73" t="s">
        <v>240</v>
      </c>
      <c r="C113" s="74" t="s">
        <v>25</v>
      </c>
      <c r="D113" s="74" t="s">
        <v>214</v>
      </c>
      <c r="E113" s="69">
        <v>612</v>
      </c>
      <c r="F113" s="104">
        <v>111756</v>
      </c>
    </row>
    <row r="114" spans="1:6" ht="17.25" customHeight="1">
      <c r="A114" s="61">
        <v>102</v>
      </c>
      <c r="B114" s="71" t="s">
        <v>370</v>
      </c>
      <c r="C114" s="76"/>
      <c r="D114" s="76"/>
      <c r="E114" s="71"/>
      <c r="F114" s="103">
        <f>F9+F53+F59+F63+F79+F94+F98+F102</f>
        <v>13692688.98</v>
      </c>
    </row>
    <row r="117" ht="54" customHeight="1"/>
    <row r="118" ht="62.25" customHeight="1"/>
    <row r="119" ht="59.25" customHeight="1"/>
    <row r="120" ht="68.25" customHeight="1"/>
    <row r="121" ht="70.5" customHeight="1"/>
    <row r="123" ht="45" customHeight="1"/>
    <row r="126" ht="75.75" customHeight="1"/>
    <row r="130" ht="38.25" customHeight="1"/>
  </sheetData>
  <sheetProtection/>
  <mergeCells count="7">
    <mergeCell ref="C2:F2"/>
    <mergeCell ref="A7:A8"/>
    <mergeCell ref="A5:F5"/>
    <mergeCell ref="B4:F4"/>
    <mergeCell ref="B7:B8"/>
    <mergeCell ref="C7:E7"/>
    <mergeCell ref="F7:F8"/>
  </mergeCells>
  <printOptions/>
  <pageMargins left="0.35433070866141736" right="0.35433070866141736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2"/>
  <sheetViews>
    <sheetView zoomScalePageLayoutView="0" workbookViewId="0" topLeftCell="A37">
      <selection activeCell="K5" sqref="K5"/>
    </sheetView>
  </sheetViews>
  <sheetFormatPr defaultColWidth="9.00390625" defaultRowHeight="12.75"/>
  <cols>
    <col min="1" max="1" width="3.125" style="46" customWidth="1"/>
    <col min="2" max="2" width="57.25390625" style="4" customWidth="1"/>
    <col min="3" max="3" width="3.625" style="46" customWidth="1"/>
    <col min="4" max="4" width="1.875" style="46" customWidth="1"/>
    <col min="5" max="5" width="2.25390625" style="46" customWidth="1"/>
    <col min="6" max="6" width="5.75390625" style="54" customWidth="1"/>
    <col min="7" max="7" width="2.625" style="46" customWidth="1"/>
    <col min="8" max="8" width="4.125" style="46" customWidth="1"/>
    <col min="9" max="9" width="3.75390625" style="46" customWidth="1"/>
    <col min="10" max="10" width="14.00390625" style="46" customWidth="1"/>
    <col min="11" max="11" width="14.25390625" style="46" customWidth="1"/>
    <col min="12" max="12" width="15.625" style="55" customWidth="1"/>
    <col min="13" max="16384" width="9.125" style="46" customWidth="1"/>
  </cols>
  <sheetData>
    <row r="2" spans="11:12" ht="12.75">
      <c r="K2" s="215" t="s">
        <v>422</v>
      </c>
      <c r="L2" s="215"/>
    </row>
    <row r="3" spans="11:12" ht="12.75">
      <c r="K3" s="215" t="s">
        <v>138</v>
      </c>
      <c r="L3" s="215"/>
    </row>
    <row r="4" spans="11:12" ht="12.75">
      <c r="K4" s="216" t="s">
        <v>433</v>
      </c>
      <c r="L4" s="216"/>
    </row>
    <row r="6" spans="2:12" ht="13.5" customHeight="1">
      <c r="B6" s="228" t="s">
        <v>130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</row>
    <row r="7" spans="2:12" ht="12.75">
      <c r="B7" s="228" t="s">
        <v>138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</row>
    <row r="8" spans="2:12" ht="12.75">
      <c r="B8" s="228" t="s">
        <v>406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</row>
    <row r="9" spans="2:12" ht="7.5" customHeight="1"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2:12" ht="12.75" customHeight="1">
      <c r="B10" s="226" t="s">
        <v>253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</row>
    <row r="11" spans="2:12" ht="12.75">
      <c r="B11" s="227" t="s">
        <v>55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</row>
    <row r="12" spans="1:12" ht="10.5" customHeight="1">
      <c r="A12" s="192" t="s">
        <v>410</v>
      </c>
      <c r="B12" s="219" t="s">
        <v>155</v>
      </c>
      <c r="C12" s="220" t="s">
        <v>63</v>
      </c>
      <c r="D12" s="220"/>
      <c r="E12" s="220"/>
      <c r="F12" s="220"/>
      <c r="G12" s="220"/>
      <c r="H12" s="220"/>
      <c r="I12" s="220"/>
      <c r="J12" s="221" t="s">
        <v>254</v>
      </c>
      <c r="K12" s="223" t="s">
        <v>179</v>
      </c>
      <c r="L12" s="221" t="s">
        <v>251</v>
      </c>
    </row>
    <row r="13" spans="1:12" ht="2.25" customHeight="1">
      <c r="A13" s="217"/>
      <c r="B13" s="219"/>
      <c r="C13" s="220"/>
      <c r="D13" s="220"/>
      <c r="E13" s="220"/>
      <c r="F13" s="220"/>
      <c r="G13" s="220"/>
      <c r="H13" s="220"/>
      <c r="I13" s="220"/>
      <c r="J13" s="221"/>
      <c r="K13" s="224"/>
      <c r="L13" s="221"/>
    </row>
    <row r="14" spans="1:12" ht="108" customHeight="1">
      <c r="A14" s="218"/>
      <c r="B14" s="219"/>
      <c r="C14" s="36" t="s">
        <v>153</v>
      </c>
      <c r="D14" s="36" t="s">
        <v>40</v>
      </c>
      <c r="E14" s="36" t="s">
        <v>41</v>
      </c>
      <c r="F14" s="37" t="s">
        <v>42</v>
      </c>
      <c r="G14" s="36" t="s">
        <v>43</v>
      </c>
      <c r="H14" s="36" t="s">
        <v>44</v>
      </c>
      <c r="I14" s="37" t="s">
        <v>154</v>
      </c>
      <c r="J14" s="221"/>
      <c r="K14" s="225"/>
      <c r="L14" s="221"/>
    </row>
    <row r="15" spans="1:12" ht="11.25" customHeight="1">
      <c r="A15" s="151"/>
      <c r="B15" s="143">
        <v>1</v>
      </c>
      <c r="C15" s="222" t="s">
        <v>64</v>
      </c>
      <c r="D15" s="222"/>
      <c r="E15" s="222"/>
      <c r="F15" s="222"/>
      <c r="G15" s="222"/>
      <c r="H15" s="222"/>
      <c r="I15" s="222"/>
      <c r="J15" s="13" t="s">
        <v>255</v>
      </c>
      <c r="K15" s="13" t="s">
        <v>256</v>
      </c>
      <c r="L15" s="38">
        <v>5</v>
      </c>
    </row>
    <row r="16" spans="1:12" ht="12.75">
      <c r="A16" s="151">
        <v>1</v>
      </c>
      <c r="B16" s="144" t="s">
        <v>47</v>
      </c>
      <c r="C16" s="13"/>
      <c r="D16" s="13"/>
      <c r="E16" s="13"/>
      <c r="F16" s="13"/>
      <c r="G16" s="13"/>
      <c r="H16" s="13"/>
      <c r="I16" s="13"/>
      <c r="J16" s="107">
        <f>J17+J45</f>
        <v>13692689</v>
      </c>
      <c r="K16" s="107">
        <f>K17+K45</f>
        <v>12351335.2</v>
      </c>
      <c r="L16" s="107">
        <f>L17+L45</f>
        <v>12316831.2</v>
      </c>
    </row>
    <row r="17" spans="1:12" s="2" customFormat="1" ht="12.75">
      <c r="A17" s="152">
        <v>2</v>
      </c>
      <c r="B17" s="145" t="s">
        <v>57</v>
      </c>
      <c r="C17" s="39" t="s">
        <v>46</v>
      </c>
      <c r="D17" s="39" t="s">
        <v>56</v>
      </c>
      <c r="E17" s="39" t="s">
        <v>31</v>
      </c>
      <c r="F17" s="39" t="s">
        <v>58</v>
      </c>
      <c r="G17" s="39" t="s">
        <v>31</v>
      </c>
      <c r="H17" s="39" t="s">
        <v>59</v>
      </c>
      <c r="I17" s="39" t="s">
        <v>46</v>
      </c>
      <c r="J17" s="108">
        <f>J18+J26+J35+J32+J21+J41</f>
        <v>1967901</v>
      </c>
      <c r="K17" s="116">
        <f>K18+K26+K35+K32+K21+K41</f>
        <v>2095820</v>
      </c>
      <c r="L17" s="116">
        <f>L18+L26+L35+L32+L21+L41</f>
        <v>2198090</v>
      </c>
    </row>
    <row r="18" spans="1:12" s="2" customFormat="1" ht="12.75">
      <c r="A18" s="152">
        <v>3</v>
      </c>
      <c r="B18" s="145" t="s">
        <v>60</v>
      </c>
      <c r="C18" s="39" t="s">
        <v>46</v>
      </c>
      <c r="D18" s="39" t="s">
        <v>56</v>
      </c>
      <c r="E18" s="39" t="s">
        <v>34</v>
      </c>
      <c r="F18" s="39" t="s">
        <v>58</v>
      </c>
      <c r="G18" s="39" t="s">
        <v>31</v>
      </c>
      <c r="H18" s="39" t="s">
        <v>59</v>
      </c>
      <c r="I18" s="39" t="s">
        <v>46</v>
      </c>
      <c r="J18" s="109">
        <f aca="true" t="shared" si="0" ref="J18:L19">J19</f>
        <v>837361</v>
      </c>
      <c r="K18" s="109">
        <f t="shared" si="0"/>
        <v>902680</v>
      </c>
      <c r="L18" s="109">
        <f t="shared" si="0"/>
        <v>992050</v>
      </c>
    </row>
    <row r="19" spans="1:12" s="2" customFormat="1" ht="12.75">
      <c r="A19" s="152">
        <v>4</v>
      </c>
      <c r="B19" s="146" t="s">
        <v>65</v>
      </c>
      <c r="C19" s="39" t="s">
        <v>48</v>
      </c>
      <c r="D19" s="39" t="s">
        <v>56</v>
      </c>
      <c r="E19" s="39" t="s">
        <v>34</v>
      </c>
      <c r="F19" s="39" t="s">
        <v>52</v>
      </c>
      <c r="G19" s="39" t="s">
        <v>31</v>
      </c>
      <c r="H19" s="39" t="s">
        <v>59</v>
      </c>
      <c r="I19" s="39" t="s">
        <v>50</v>
      </c>
      <c r="J19" s="109">
        <f t="shared" si="0"/>
        <v>837361</v>
      </c>
      <c r="K19" s="109">
        <f t="shared" si="0"/>
        <v>902680</v>
      </c>
      <c r="L19" s="109">
        <f t="shared" si="0"/>
        <v>992050</v>
      </c>
    </row>
    <row r="20" spans="1:12" s="2" customFormat="1" ht="48">
      <c r="A20" s="152">
        <v>5</v>
      </c>
      <c r="B20" s="147" t="s">
        <v>353</v>
      </c>
      <c r="C20" s="40" t="s">
        <v>48</v>
      </c>
      <c r="D20" s="40" t="s">
        <v>56</v>
      </c>
      <c r="E20" s="40" t="s">
        <v>34</v>
      </c>
      <c r="F20" s="40" t="s">
        <v>248</v>
      </c>
      <c r="G20" s="40" t="s">
        <v>31</v>
      </c>
      <c r="H20" s="40" t="s">
        <v>59</v>
      </c>
      <c r="I20" s="40" t="s">
        <v>50</v>
      </c>
      <c r="J20" s="110">
        <v>837361</v>
      </c>
      <c r="K20" s="109">
        <v>902680</v>
      </c>
      <c r="L20" s="109">
        <v>992050</v>
      </c>
    </row>
    <row r="21" spans="1:12" ht="15" customHeight="1">
      <c r="A21" s="151">
        <v>6</v>
      </c>
      <c r="B21" s="145" t="s">
        <v>181</v>
      </c>
      <c r="C21" s="41" t="s">
        <v>46</v>
      </c>
      <c r="D21" s="41" t="s">
        <v>56</v>
      </c>
      <c r="E21" s="41" t="s">
        <v>150</v>
      </c>
      <c r="F21" s="41" t="s">
        <v>58</v>
      </c>
      <c r="G21" s="41" t="s">
        <v>31</v>
      </c>
      <c r="H21" s="41" t="s">
        <v>59</v>
      </c>
      <c r="I21" s="41" t="s">
        <v>50</v>
      </c>
      <c r="J21" s="109">
        <f>J22+J23+J24+J25</f>
        <v>150100</v>
      </c>
      <c r="K21" s="109">
        <f>K22+K23+K24+K25</f>
        <v>174900</v>
      </c>
      <c r="L21" s="109">
        <f>L22+L23+L24+L25</f>
        <v>147200</v>
      </c>
    </row>
    <row r="22" spans="1:12" ht="49.5" customHeight="1">
      <c r="A22" s="151">
        <v>7</v>
      </c>
      <c r="B22" s="147" t="s">
        <v>182</v>
      </c>
      <c r="C22" s="41" t="s">
        <v>249</v>
      </c>
      <c r="D22" s="41" t="s">
        <v>56</v>
      </c>
      <c r="E22" s="41" t="s">
        <v>150</v>
      </c>
      <c r="F22" s="41" t="s">
        <v>187</v>
      </c>
      <c r="G22" s="41" t="s">
        <v>34</v>
      </c>
      <c r="H22" s="41" t="s">
        <v>59</v>
      </c>
      <c r="I22" s="41" t="s">
        <v>50</v>
      </c>
      <c r="J22" s="111" t="s">
        <v>295</v>
      </c>
      <c r="K22" s="112">
        <v>52800</v>
      </c>
      <c r="L22" s="112">
        <v>44400</v>
      </c>
    </row>
    <row r="23" spans="1:12" ht="59.25" customHeight="1">
      <c r="A23" s="151">
        <v>8</v>
      </c>
      <c r="B23" s="147" t="s">
        <v>183</v>
      </c>
      <c r="C23" s="41" t="s">
        <v>249</v>
      </c>
      <c r="D23" s="41" t="s">
        <v>56</v>
      </c>
      <c r="E23" s="41" t="s">
        <v>150</v>
      </c>
      <c r="F23" s="41" t="s">
        <v>188</v>
      </c>
      <c r="G23" s="41" t="s">
        <v>34</v>
      </c>
      <c r="H23" s="41" t="s">
        <v>59</v>
      </c>
      <c r="I23" s="41" t="s">
        <v>50</v>
      </c>
      <c r="J23" s="111" t="s">
        <v>296</v>
      </c>
      <c r="K23" s="112">
        <v>1400</v>
      </c>
      <c r="L23" s="112">
        <v>1200</v>
      </c>
    </row>
    <row r="24" spans="1:12" ht="58.5" customHeight="1">
      <c r="A24" s="151">
        <v>9</v>
      </c>
      <c r="B24" s="147" t="s">
        <v>184</v>
      </c>
      <c r="C24" s="41" t="s">
        <v>249</v>
      </c>
      <c r="D24" s="41" t="s">
        <v>56</v>
      </c>
      <c r="E24" s="41" t="s">
        <v>150</v>
      </c>
      <c r="F24" s="41" t="s">
        <v>189</v>
      </c>
      <c r="G24" s="41" t="s">
        <v>34</v>
      </c>
      <c r="H24" s="41" t="s">
        <v>59</v>
      </c>
      <c r="I24" s="41" t="s">
        <v>50</v>
      </c>
      <c r="J24" s="111" t="s">
        <v>297</v>
      </c>
      <c r="K24" s="112">
        <v>119100</v>
      </c>
      <c r="L24" s="112">
        <v>100200</v>
      </c>
    </row>
    <row r="25" spans="1:12" ht="59.25" customHeight="1">
      <c r="A25" s="151">
        <v>10</v>
      </c>
      <c r="B25" s="147" t="s">
        <v>185</v>
      </c>
      <c r="C25" s="41" t="s">
        <v>249</v>
      </c>
      <c r="D25" s="41" t="s">
        <v>56</v>
      </c>
      <c r="E25" s="41" t="s">
        <v>150</v>
      </c>
      <c r="F25" s="41" t="s">
        <v>190</v>
      </c>
      <c r="G25" s="41" t="s">
        <v>34</v>
      </c>
      <c r="H25" s="41" t="s">
        <v>59</v>
      </c>
      <c r="I25" s="41" t="s">
        <v>50</v>
      </c>
      <c r="J25" s="111" t="s">
        <v>298</v>
      </c>
      <c r="K25" s="112">
        <v>1600</v>
      </c>
      <c r="L25" s="112">
        <v>1400</v>
      </c>
    </row>
    <row r="26" spans="1:12" s="2" customFormat="1" ht="12.75">
      <c r="A26" s="152">
        <v>11</v>
      </c>
      <c r="B26" s="146" t="s">
        <v>61</v>
      </c>
      <c r="C26" s="40" t="s">
        <v>46</v>
      </c>
      <c r="D26" s="40" t="s">
        <v>56</v>
      </c>
      <c r="E26" s="40" t="s">
        <v>35</v>
      </c>
      <c r="F26" s="42" t="s">
        <v>58</v>
      </c>
      <c r="G26" s="40" t="s">
        <v>31</v>
      </c>
      <c r="H26" s="40" t="s">
        <v>59</v>
      </c>
      <c r="I26" s="40" t="s">
        <v>46</v>
      </c>
      <c r="J26" s="109">
        <f>J27+J29</f>
        <v>433880</v>
      </c>
      <c r="K26" s="109">
        <f>K27+K29</f>
        <v>445560</v>
      </c>
      <c r="L26" s="109">
        <f>L27+L29</f>
        <v>450240</v>
      </c>
    </row>
    <row r="27" spans="1:12" s="2" customFormat="1" ht="12.75">
      <c r="A27" s="152">
        <v>12</v>
      </c>
      <c r="B27" s="146" t="s">
        <v>67</v>
      </c>
      <c r="C27" s="40" t="s">
        <v>48</v>
      </c>
      <c r="D27" s="40" t="s">
        <v>56</v>
      </c>
      <c r="E27" s="40" t="s">
        <v>35</v>
      </c>
      <c r="F27" s="42" t="s">
        <v>36</v>
      </c>
      <c r="G27" s="40" t="s">
        <v>31</v>
      </c>
      <c r="H27" s="40" t="s">
        <v>59</v>
      </c>
      <c r="I27" s="40" t="s">
        <v>50</v>
      </c>
      <c r="J27" s="109">
        <f>J28</f>
        <v>106100</v>
      </c>
      <c r="K27" s="109">
        <f>K28</f>
        <v>113210</v>
      </c>
      <c r="L27" s="109">
        <f>L28</f>
        <v>118530</v>
      </c>
    </row>
    <row r="28" spans="1:12" s="2" customFormat="1" ht="24">
      <c r="A28" s="152">
        <v>13</v>
      </c>
      <c r="B28" s="148" t="s">
        <v>354</v>
      </c>
      <c r="C28" s="40" t="s">
        <v>48</v>
      </c>
      <c r="D28" s="40" t="s">
        <v>56</v>
      </c>
      <c r="E28" s="40" t="s">
        <v>35</v>
      </c>
      <c r="F28" s="42" t="s">
        <v>68</v>
      </c>
      <c r="G28" s="40" t="s">
        <v>31</v>
      </c>
      <c r="H28" s="40" t="s">
        <v>59</v>
      </c>
      <c r="I28" s="40" t="s">
        <v>50</v>
      </c>
      <c r="J28" s="109">
        <v>106100</v>
      </c>
      <c r="K28" s="109">
        <v>113210</v>
      </c>
      <c r="L28" s="109">
        <v>118530</v>
      </c>
    </row>
    <row r="29" spans="1:12" s="2" customFormat="1" ht="12.75">
      <c r="A29" s="152">
        <v>14</v>
      </c>
      <c r="B29" s="146" t="s">
        <v>62</v>
      </c>
      <c r="C29" s="40" t="s">
        <v>46</v>
      </c>
      <c r="D29" s="40" t="s">
        <v>56</v>
      </c>
      <c r="E29" s="40" t="s">
        <v>35</v>
      </c>
      <c r="F29" s="42" t="s">
        <v>54</v>
      </c>
      <c r="G29" s="40" t="s">
        <v>31</v>
      </c>
      <c r="H29" s="40" t="s">
        <v>59</v>
      </c>
      <c r="I29" s="40" t="s">
        <v>50</v>
      </c>
      <c r="J29" s="109">
        <f>J30</f>
        <v>327780</v>
      </c>
      <c r="K29" s="109">
        <f>K30</f>
        <v>332350</v>
      </c>
      <c r="L29" s="109">
        <f>L30</f>
        <v>331710</v>
      </c>
    </row>
    <row r="30" spans="1:12" s="2" customFormat="1" ht="48">
      <c r="A30" s="152">
        <v>15</v>
      </c>
      <c r="B30" s="148" t="s">
        <v>355</v>
      </c>
      <c r="C30" s="40" t="s">
        <v>48</v>
      </c>
      <c r="D30" s="40" t="s">
        <v>56</v>
      </c>
      <c r="E30" s="40" t="s">
        <v>35</v>
      </c>
      <c r="F30" s="42" t="s">
        <v>428</v>
      </c>
      <c r="G30" s="40" t="s">
        <v>66</v>
      </c>
      <c r="H30" s="40" t="s">
        <v>59</v>
      </c>
      <c r="I30" s="40" t="s">
        <v>50</v>
      </c>
      <c r="J30" s="109">
        <v>327780</v>
      </c>
      <c r="K30" s="109">
        <v>332350</v>
      </c>
      <c r="L30" s="109">
        <v>331710</v>
      </c>
    </row>
    <row r="31" spans="1:12" ht="48">
      <c r="A31" s="151">
        <v>16</v>
      </c>
      <c r="B31" s="148" t="s">
        <v>356</v>
      </c>
      <c r="C31" s="41" t="s">
        <v>48</v>
      </c>
      <c r="D31" s="41" t="s">
        <v>56</v>
      </c>
      <c r="E31" s="41" t="s">
        <v>35</v>
      </c>
      <c r="F31" s="43" t="s">
        <v>427</v>
      </c>
      <c r="G31" s="41" t="s">
        <v>66</v>
      </c>
      <c r="H31" s="41" t="s">
        <v>59</v>
      </c>
      <c r="I31" s="41" t="s">
        <v>50</v>
      </c>
      <c r="J31" s="112">
        <v>0</v>
      </c>
      <c r="K31" s="112">
        <v>0</v>
      </c>
      <c r="L31" s="112">
        <v>0</v>
      </c>
    </row>
    <row r="32" spans="1:12" ht="12.75">
      <c r="A32" s="151">
        <v>17</v>
      </c>
      <c r="B32" s="146" t="s">
        <v>86</v>
      </c>
      <c r="C32" s="40" t="s">
        <v>46</v>
      </c>
      <c r="D32" s="40" t="s">
        <v>56</v>
      </c>
      <c r="E32" s="40" t="s">
        <v>71</v>
      </c>
      <c r="F32" s="42" t="s">
        <v>58</v>
      </c>
      <c r="G32" s="40" t="s">
        <v>31</v>
      </c>
      <c r="H32" s="40" t="s">
        <v>59</v>
      </c>
      <c r="I32" s="40" t="s">
        <v>50</v>
      </c>
      <c r="J32" s="109" t="str">
        <f aca="true" t="shared" si="1" ref="J32:L33">J33</f>
        <v>20410,00</v>
      </c>
      <c r="K32" s="109" t="str">
        <f t="shared" si="1"/>
        <v>21390,00</v>
      </c>
      <c r="L32" s="109">
        <f t="shared" si="1"/>
        <v>22400</v>
      </c>
    </row>
    <row r="33" spans="1:12" ht="36">
      <c r="A33" s="151">
        <v>18</v>
      </c>
      <c r="B33" s="146" t="s">
        <v>116</v>
      </c>
      <c r="C33" s="40" t="s">
        <v>46</v>
      </c>
      <c r="D33" s="40" t="s">
        <v>56</v>
      </c>
      <c r="E33" s="40" t="s">
        <v>71</v>
      </c>
      <c r="F33" s="42" t="s">
        <v>117</v>
      </c>
      <c r="G33" s="40" t="s">
        <v>31</v>
      </c>
      <c r="H33" s="40" t="s">
        <v>59</v>
      </c>
      <c r="I33" s="40" t="s">
        <v>50</v>
      </c>
      <c r="J33" s="109" t="str">
        <f t="shared" si="1"/>
        <v>20410,00</v>
      </c>
      <c r="K33" s="109" t="str">
        <f t="shared" si="1"/>
        <v>21390,00</v>
      </c>
      <c r="L33" s="109">
        <f t="shared" si="1"/>
        <v>22400</v>
      </c>
    </row>
    <row r="34" spans="1:12" ht="48">
      <c r="A34" s="151">
        <v>19</v>
      </c>
      <c r="B34" s="148" t="s">
        <v>70</v>
      </c>
      <c r="C34" s="41" t="s">
        <v>136</v>
      </c>
      <c r="D34" s="41" t="s">
        <v>56</v>
      </c>
      <c r="E34" s="41" t="s">
        <v>71</v>
      </c>
      <c r="F34" s="43" t="s">
        <v>72</v>
      </c>
      <c r="G34" s="41" t="s">
        <v>34</v>
      </c>
      <c r="H34" s="41" t="s">
        <v>59</v>
      </c>
      <c r="I34" s="41" t="s">
        <v>50</v>
      </c>
      <c r="J34" s="111" t="s">
        <v>299</v>
      </c>
      <c r="K34" s="111" t="s">
        <v>300</v>
      </c>
      <c r="L34" s="112">
        <v>22400</v>
      </c>
    </row>
    <row r="35" spans="1:12" s="2" customFormat="1" ht="28.5" customHeight="1">
      <c r="A35" s="152">
        <v>20</v>
      </c>
      <c r="B35" s="146" t="s">
        <v>45</v>
      </c>
      <c r="C35" s="40" t="s">
        <v>46</v>
      </c>
      <c r="D35" s="40" t="s">
        <v>56</v>
      </c>
      <c r="E35" s="40" t="s">
        <v>39</v>
      </c>
      <c r="F35" s="42" t="s">
        <v>58</v>
      </c>
      <c r="G35" s="40" t="s">
        <v>31</v>
      </c>
      <c r="H35" s="40" t="s">
        <v>59</v>
      </c>
      <c r="I35" s="40" t="s">
        <v>46</v>
      </c>
      <c r="J35" s="109">
        <f>J36</f>
        <v>470050</v>
      </c>
      <c r="K35" s="109">
        <f>K36</f>
        <v>492640</v>
      </c>
      <c r="L35" s="109">
        <f>L36</f>
        <v>515820</v>
      </c>
    </row>
    <row r="36" spans="1:12" s="2" customFormat="1" ht="60">
      <c r="A36" s="152">
        <v>21</v>
      </c>
      <c r="B36" s="146" t="s">
        <v>118</v>
      </c>
      <c r="C36" s="40" t="s">
        <v>46</v>
      </c>
      <c r="D36" s="40" t="s">
        <v>56</v>
      </c>
      <c r="E36" s="40" t="s">
        <v>39</v>
      </c>
      <c r="F36" s="42" t="s">
        <v>53</v>
      </c>
      <c r="G36" s="40" t="s">
        <v>31</v>
      </c>
      <c r="H36" s="40" t="s">
        <v>59</v>
      </c>
      <c r="I36" s="40" t="s">
        <v>51</v>
      </c>
      <c r="J36" s="109">
        <f>J37+J39</f>
        <v>470050</v>
      </c>
      <c r="K36" s="109">
        <f>K37+K39</f>
        <v>492640</v>
      </c>
      <c r="L36" s="109">
        <f>L37+L39</f>
        <v>515820</v>
      </c>
    </row>
    <row r="37" spans="1:12" s="2" customFormat="1" ht="48">
      <c r="A37" s="152">
        <v>22</v>
      </c>
      <c r="B37" s="146" t="s">
        <v>302</v>
      </c>
      <c r="C37" s="40" t="s">
        <v>46</v>
      </c>
      <c r="D37" s="40" t="s">
        <v>56</v>
      </c>
      <c r="E37" s="40" t="s">
        <v>39</v>
      </c>
      <c r="F37" s="42" t="s">
        <v>359</v>
      </c>
      <c r="G37" s="40" t="s">
        <v>31</v>
      </c>
      <c r="H37" s="40" t="s">
        <v>59</v>
      </c>
      <c r="I37" s="40" t="s">
        <v>51</v>
      </c>
      <c r="J37" s="109">
        <f>J38</f>
        <v>40050</v>
      </c>
      <c r="K37" s="109">
        <f>K38</f>
        <v>42000</v>
      </c>
      <c r="L37" s="109">
        <f>L38</f>
        <v>44000</v>
      </c>
    </row>
    <row r="38" spans="1:12" s="2" customFormat="1" ht="48">
      <c r="A38" s="152">
        <v>23</v>
      </c>
      <c r="B38" s="148" t="s">
        <v>357</v>
      </c>
      <c r="C38" s="41" t="s">
        <v>358</v>
      </c>
      <c r="D38" s="41" t="s">
        <v>56</v>
      </c>
      <c r="E38" s="41" t="s">
        <v>39</v>
      </c>
      <c r="F38" s="43" t="s">
        <v>303</v>
      </c>
      <c r="G38" s="41" t="s">
        <v>66</v>
      </c>
      <c r="H38" s="41" t="s">
        <v>59</v>
      </c>
      <c r="I38" s="41" t="s">
        <v>51</v>
      </c>
      <c r="J38" s="112">
        <v>40050</v>
      </c>
      <c r="K38" s="112">
        <v>42000</v>
      </c>
      <c r="L38" s="112">
        <v>44000</v>
      </c>
    </row>
    <row r="39" spans="1:12" s="2" customFormat="1" ht="48.75" customHeight="1">
      <c r="A39" s="152">
        <v>24</v>
      </c>
      <c r="B39" s="146" t="s">
        <v>119</v>
      </c>
      <c r="C39" s="40" t="s">
        <v>46</v>
      </c>
      <c r="D39" s="40" t="s">
        <v>56</v>
      </c>
      <c r="E39" s="40" t="s">
        <v>39</v>
      </c>
      <c r="F39" s="42" t="s">
        <v>120</v>
      </c>
      <c r="G39" s="40" t="s">
        <v>31</v>
      </c>
      <c r="H39" s="40" t="s">
        <v>59</v>
      </c>
      <c r="I39" s="40" t="s">
        <v>51</v>
      </c>
      <c r="J39" s="109" t="str">
        <f>J40</f>
        <v>430 000,00</v>
      </c>
      <c r="K39" s="109" t="str">
        <f>K40</f>
        <v>450640,00</v>
      </c>
      <c r="L39" s="109">
        <f>L40</f>
        <v>471820</v>
      </c>
    </row>
    <row r="40" spans="1:12" s="2" customFormat="1" ht="48">
      <c r="A40" s="152">
        <v>25</v>
      </c>
      <c r="B40" s="148" t="s">
        <v>360</v>
      </c>
      <c r="C40" s="41" t="s">
        <v>136</v>
      </c>
      <c r="D40" s="41" t="s">
        <v>56</v>
      </c>
      <c r="E40" s="41" t="s">
        <v>39</v>
      </c>
      <c r="F40" s="43" t="s">
        <v>69</v>
      </c>
      <c r="G40" s="41" t="s">
        <v>66</v>
      </c>
      <c r="H40" s="41" t="s">
        <v>59</v>
      </c>
      <c r="I40" s="41" t="s">
        <v>51</v>
      </c>
      <c r="J40" s="111" t="s">
        <v>186</v>
      </c>
      <c r="K40" s="111" t="s">
        <v>301</v>
      </c>
      <c r="L40" s="112">
        <v>471820</v>
      </c>
    </row>
    <row r="41" spans="1:12" s="2" customFormat="1" ht="24">
      <c r="A41" s="152">
        <v>26</v>
      </c>
      <c r="B41" s="146" t="s">
        <v>321</v>
      </c>
      <c r="C41" s="41" t="s">
        <v>46</v>
      </c>
      <c r="D41" s="41" t="s">
        <v>56</v>
      </c>
      <c r="E41" s="41" t="s">
        <v>326</v>
      </c>
      <c r="F41" s="42" t="s">
        <v>58</v>
      </c>
      <c r="G41" s="41" t="s">
        <v>31</v>
      </c>
      <c r="H41" s="41" t="s">
        <v>59</v>
      </c>
      <c r="I41" s="41" t="s">
        <v>329</v>
      </c>
      <c r="J41" s="113" t="str">
        <f>J42</f>
        <v>56100,00</v>
      </c>
      <c r="K41" s="113" t="str">
        <f>K42</f>
        <v>58650,00</v>
      </c>
      <c r="L41" s="109">
        <f>L42</f>
        <v>70380</v>
      </c>
    </row>
    <row r="42" spans="1:12" s="2" customFormat="1" ht="60">
      <c r="A42" s="152">
        <v>27</v>
      </c>
      <c r="B42" s="146" t="s">
        <v>322</v>
      </c>
      <c r="C42" s="41" t="s">
        <v>46</v>
      </c>
      <c r="D42" s="41" t="s">
        <v>56</v>
      </c>
      <c r="E42" s="41" t="s">
        <v>326</v>
      </c>
      <c r="F42" s="42" t="s">
        <v>54</v>
      </c>
      <c r="G42" s="41" t="s">
        <v>31</v>
      </c>
      <c r="H42" s="41" t="s">
        <v>59</v>
      </c>
      <c r="I42" s="41" t="s">
        <v>329</v>
      </c>
      <c r="J42" s="111" t="str">
        <f>J44</f>
        <v>56100,00</v>
      </c>
      <c r="K42" s="111" t="str">
        <f>K43</f>
        <v>58650,00</v>
      </c>
      <c r="L42" s="112">
        <f>L43</f>
        <v>70380</v>
      </c>
    </row>
    <row r="43" spans="1:12" s="2" customFormat="1" ht="24">
      <c r="A43" s="152">
        <v>28</v>
      </c>
      <c r="B43" s="146" t="s">
        <v>323</v>
      </c>
      <c r="C43" s="41" t="s">
        <v>46</v>
      </c>
      <c r="D43" s="41" t="s">
        <v>56</v>
      </c>
      <c r="E43" s="41" t="s">
        <v>326</v>
      </c>
      <c r="F43" s="42" t="s">
        <v>327</v>
      </c>
      <c r="G43" s="41" t="s">
        <v>31</v>
      </c>
      <c r="H43" s="41" t="s">
        <v>59</v>
      </c>
      <c r="I43" s="41" t="s">
        <v>329</v>
      </c>
      <c r="J43" s="111" t="str">
        <f>J44</f>
        <v>56100,00</v>
      </c>
      <c r="K43" s="111" t="str">
        <f>K44</f>
        <v>58650,00</v>
      </c>
      <c r="L43" s="112">
        <f>L44</f>
        <v>70380</v>
      </c>
    </row>
    <row r="44" spans="1:12" s="2" customFormat="1" ht="24">
      <c r="A44" s="152">
        <v>29</v>
      </c>
      <c r="B44" s="148" t="s">
        <v>324</v>
      </c>
      <c r="C44" s="41" t="s">
        <v>358</v>
      </c>
      <c r="D44" s="41" t="s">
        <v>56</v>
      </c>
      <c r="E44" s="41" t="s">
        <v>326</v>
      </c>
      <c r="F44" s="43" t="s">
        <v>328</v>
      </c>
      <c r="G44" s="41" t="s">
        <v>66</v>
      </c>
      <c r="H44" s="41" t="s">
        <v>59</v>
      </c>
      <c r="I44" s="41" t="s">
        <v>329</v>
      </c>
      <c r="J44" s="111" t="s">
        <v>330</v>
      </c>
      <c r="K44" s="111" t="s">
        <v>331</v>
      </c>
      <c r="L44" s="112">
        <v>70380</v>
      </c>
    </row>
    <row r="45" spans="1:12" s="2" customFormat="1" ht="12.75">
      <c r="A45" s="152">
        <v>30</v>
      </c>
      <c r="B45" s="146" t="s">
        <v>37</v>
      </c>
      <c r="C45" s="40" t="s">
        <v>46</v>
      </c>
      <c r="D45" s="40" t="s">
        <v>64</v>
      </c>
      <c r="E45" s="40" t="s">
        <v>31</v>
      </c>
      <c r="F45" s="42" t="s">
        <v>58</v>
      </c>
      <c r="G45" s="40" t="s">
        <v>31</v>
      </c>
      <c r="H45" s="40" t="s">
        <v>59</v>
      </c>
      <c r="I45" s="40" t="s">
        <v>46</v>
      </c>
      <c r="J45" s="109">
        <f>J46</f>
        <v>11724788</v>
      </c>
      <c r="K45" s="109">
        <f>K46</f>
        <v>10255515.2</v>
      </c>
      <c r="L45" s="109">
        <f>L46</f>
        <v>10118741.2</v>
      </c>
    </row>
    <row r="46" spans="1:12" s="2" customFormat="1" ht="24">
      <c r="A46" s="152">
        <v>31</v>
      </c>
      <c r="B46" s="146" t="s">
        <v>121</v>
      </c>
      <c r="C46" s="40" t="s">
        <v>46</v>
      </c>
      <c r="D46" s="40" t="s">
        <v>64</v>
      </c>
      <c r="E46" s="40" t="s">
        <v>38</v>
      </c>
      <c r="F46" s="42" t="s">
        <v>58</v>
      </c>
      <c r="G46" s="40" t="s">
        <v>31</v>
      </c>
      <c r="H46" s="40" t="s">
        <v>59</v>
      </c>
      <c r="I46" s="40" t="s">
        <v>46</v>
      </c>
      <c r="J46" s="109">
        <f>J47+J49+J55+J52+J56+J58+J54+J57</f>
        <v>11724788</v>
      </c>
      <c r="K46" s="109">
        <f>K47+K49+K55+K52+K56+K58</f>
        <v>10255515.2</v>
      </c>
      <c r="L46" s="109">
        <f>L47+L49+L55+L52+L56+L58</f>
        <v>10118741.2</v>
      </c>
    </row>
    <row r="47" spans="1:12" s="2" customFormat="1" ht="24">
      <c r="A47" s="152">
        <v>32</v>
      </c>
      <c r="B47" s="146" t="s">
        <v>122</v>
      </c>
      <c r="C47" s="40" t="s">
        <v>46</v>
      </c>
      <c r="D47" s="40" t="s">
        <v>64</v>
      </c>
      <c r="E47" s="40" t="s">
        <v>38</v>
      </c>
      <c r="F47" s="42" t="s">
        <v>36</v>
      </c>
      <c r="G47" s="40" t="s">
        <v>31</v>
      </c>
      <c r="H47" s="40" t="s">
        <v>59</v>
      </c>
      <c r="I47" s="40" t="s">
        <v>49</v>
      </c>
      <c r="J47" s="109" t="str">
        <f>J48</f>
        <v>4414300</v>
      </c>
      <c r="K47" s="109" t="str">
        <f>K48</f>
        <v>4674454</v>
      </c>
      <c r="L47" s="109" t="str">
        <f>L48</f>
        <v>4487150</v>
      </c>
    </row>
    <row r="48" spans="1:12" ht="12.75">
      <c r="A48" s="151">
        <v>33</v>
      </c>
      <c r="B48" s="148" t="s">
        <v>361</v>
      </c>
      <c r="C48" s="41" t="s">
        <v>136</v>
      </c>
      <c r="D48" s="41" t="s">
        <v>64</v>
      </c>
      <c r="E48" s="41" t="s">
        <v>38</v>
      </c>
      <c r="F48" s="43" t="s">
        <v>87</v>
      </c>
      <c r="G48" s="41" t="s">
        <v>66</v>
      </c>
      <c r="H48" s="41" t="s">
        <v>59</v>
      </c>
      <c r="I48" s="41" t="s">
        <v>49</v>
      </c>
      <c r="J48" s="111" t="s">
        <v>334</v>
      </c>
      <c r="K48" s="111" t="s">
        <v>294</v>
      </c>
      <c r="L48" s="111" t="s">
        <v>306</v>
      </c>
    </row>
    <row r="49" spans="1:12" s="2" customFormat="1" ht="24">
      <c r="A49" s="152">
        <v>34</v>
      </c>
      <c r="B49" s="146" t="s">
        <v>123</v>
      </c>
      <c r="C49" s="40" t="s">
        <v>46</v>
      </c>
      <c r="D49" s="40" t="s">
        <v>64</v>
      </c>
      <c r="E49" s="40" t="s">
        <v>38</v>
      </c>
      <c r="F49" s="42" t="s">
        <v>58</v>
      </c>
      <c r="G49" s="40" t="s">
        <v>31</v>
      </c>
      <c r="H49" s="40" t="s">
        <v>59</v>
      </c>
      <c r="I49" s="40" t="s">
        <v>49</v>
      </c>
      <c r="J49" s="109" t="str">
        <f aca="true" t="shared" si="2" ref="J49:L50">J50</f>
        <v>291760,0</v>
      </c>
      <c r="K49" s="109" t="str">
        <f t="shared" si="2"/>
        <v>294560,0</v>
      </c>
      <c r="L49" s="109">
        <f t="shared" si="2"/>
        <v>282590</v>
      </c>
    </row>
    <row r="50" spans="1:12" ht="24">
      <c r="A50" s="151">
        <v>35</v>
      </c>
      <c r="B50" s="146" t="s">
        <v>124</v>
      </c>
      <c r="C50" s="40" t="s">
        <v>46</v>
      </c>
      <c r="D50" s="40" t="s">
        <v>64</v>
      </c>
      <c r="E50" s="40" t="s">
        <v>38</v>
      </c>
      <c r="F50" s="42" t="s">
        <v>89</v>
      </c>
      <c r="G50" s="40" t="s">
        <v>31</v>
      </c>
      <c r="H50" s="40" t="s">
        <v>59</v>
      </c>
      <c r="I50" s="40" t="s">
        <v>49</v>
      </c>
      <c r="J50" s="109" t="str">
        <f t="shared" si="2"/>
        <v>291760,0</v>
      </c>
      <c r="K50" s="109" t="str">
        <f t="shared" si="2"/>
        <v>294560,0</v>
      </c>
      <c r="L50" s="109">
        <f t="shared" si="2"/>
        <v>282590</v>
      </c>
    </row>
    <row r="51" spans="1:12" ht="24">
      <c r="A51" s="151">
        <v>36</v>
      </c>
      <c r="B51" s="148" t="s">
        <v>125</v>
      </c>
      <c r="C51" s="41" t="s">
        <v>136</v>
      </c>
      <c r="D51" s="41" t="s">
        <v>64</v>
      </c>
      <c r="E51" s="41" t="s">
        <v>38</v>
      </c>
      <c r="F51" s="43" t="s">
        <v>89</v>
      </c>
      <c r="G51" s="41" t="s">
        <v>66</v>
      </c>
      <c r="H51" s="41" t="s">
        <v>59</v>
      </c>
      <c r="I51" s="41" t="s">
        <v>49</v>
      </c>
      <c r="J51" s="111" t="s">
        <v>362</v>
      </c>
      <c r="K51" s="111" t="s">
        <v>363</v>
      </c>
      <c r="L51" s="112">
        <v>282590</v>
      </c>
    </row>
    <row r="52" spans="1:12" ht="12.75">
      <c r="A52" s="151">
        <v>37</v>
      </c>
      <c r="B52" s="146" t="s">
        <v>101</v>
      </c>
      <c r="C52" s="41" t="s">
        <v>136</v>
      </c>
      <c r="D52" s="41" t="s">
        <v>64</v>
      </c>
      <c r="E52" s="41" t="s">
        <v>38</v>
      </c>
      <c r="F52" s="43" t="s">
        <v>126</v>
      </c>
      <c r="G52" s="41" t="s">
        <v>66</v>
      </c>
      <c r="H52" s="41" t="s">
        <v>59</v>
      </c>
      <c r="I52" s="41" t="s">
        <v>49</v>
      </c>
      <c r="J52" s="111" t="s">
        <v>335</v>
      </c>
      <c r="K52" s="111" t="s">
        <v>307</v>
      </c>
      <c r="L52" s="117">
        <v>5253201.2</v>
      </c>
    </row>
    <row r="53" spans="1:12" ht="21.75" customHeight="1">
      <c r="A53" s="151">
        <v>38</v>
      </c>
      <c r="B53" s="148" t="s">
        <v>364</v>
      </c>
      <c r="C53" s="41" t="s">
        <v>136</v>
      </c>
      <c r="D53" s="41" t="s">
        <v>64</v>
      </c>
      <c r="E53" s="41" t="s">
        <v>38</v>
      </c>
      <c r="F53" s="43" t="s">
        <v>126</v>
      </c>
      <c r="G53" s="41" t="s">
        <v>66</v>
      </c>
      <c r="H53" s="41" t="s">
        <v>59</v>
      </c>
      <c r="I53" s="41" t="s">
        <v>49</v>
      </c>
      <c r="J53" s="111" t="s">
        <v>365</v>
      </c>
      <c r="K53" s="111" t="s">
        <v>307</v>
      </c>
      <c r="L53" s="117">
        <v>5253201.2</v>
      </c>
    </row>
    <row r="54" spans="1:12" ht="36.75" customHeight="1">
      <c r="A54" s="151">
        <v>39</v>
      </c>
      <c r="B54" s="148" t="s">
        <v>418</v>
      </c>
      <c r="C54" s="41" t="s">
        <v>136</v>
      </c>
      <c r="D54" s="41" t="s">
        <v>64</v>
      </c>
      <c r="E54" s="41" t="s">
        <v>38</v>
      </c>
      <c r="F54" s="43" t="s">
        <v>126</v>
      </c>
      <c r="G54" s="41" t="s">
        <v>66</v>
      </c>
      <c r="H54" s="41" t="s">
        <v>416</v>
      </c>
      <c r="I54" s="41" t="s">
        <v>49</v>
      </c>
      <c r="J54" s="111">
        <v>350000</v>
      </c>
      <c r="K54" s="111"/>
      <c r="L54" s="117"/>
    </row>
    <row r="55" spans="1:12" ht="47.25" customHeight="1">
      <c r="A55" s="151">
        <v>40</v>
      </c>
      <c r="B55" s="149" t="s">
        <v>366</v>
      </c>
      <c r="C55" s="62" t="s">
        <v>136</v>
      </c>
      <c r="D55" s="62" t="s">
        <v>64</v>
      </c>
      <c r="E55" s="62" t="s">
        <v>38</v>
      </c>
      <c r="F55" s="63" t="s">
        <v>126</v>
      </c>
      <c r="G55" s="62" t="s">
        <v>66</v>
      </c>
      <c r="H55" s="62" t="s">
        <v>239</v>
      </c>
      <c r="I55" s="62" t="s">
        <v>49</v>
      </c>
      <c r="J55" s="114" t="s">
        <v>367</v>
      </c>
      <c r="K55" s="114" t="s">
        <v>304</v>
      </c>
      <c r="L55" s="117">
        <v>9300</v>
      </c>
    </row>
    <row r="56" spans="1:12" ht="41.25" customHeight="1">
      <c r="A56" s="151">
        <v>41</v>
      </c>
      <c r="B56" s="149" t="s">
        <v>415</v>
      </c>
      <c r="C56" s="62" t="s">
        <v>136</v>
      </c>
      <c r="D56" s="62" t="s">
        <v>64</v>
      </c>
      <c r="E56" s="62" t="s">
        <v>38</v>
      </c>
      <c r="F56" s="63" t="s">
        <v>126</v>
      </c>
      <c r="G56" s="62" t="s">
        <v>66</v>
      </c>
      <c r="H56" s="62" t="s">
        <v>318</v>
      </c>
      <c r="I56" s="62" t="s">
        <v>49</v>
      </c>
      <c r="J56" s="114" t="s">
        <v>315</v>
      </c>
      <c r="K56" s="114" t="s">
        <v>315</v>
      </c>
      <c r="L56" s="117">
        <v>24000</v>
      </c>
    </row>
    <row r="57" spans="1:12" ht="36" customHeight="1">
      <c r="A57" s="151">
        <v>42</v>
      </c>
      <c r="B57" s="148" t="s">
        <v>419</v>
      </c>
      <c r="C57" s="62" t="s">
        <v>136</v>
      </c>
      <c r="D57" s="62" t="s">
        <v>64</v>
      </c>
      <c r="E57" s="62" t="s">
        <v>38</v>
      </c>
      <c r="F57" s="153" t="s">
        <v>126</v>
      </c>
      <c r="G57" s="62" t="s">
        <v>66</v>
      </c>
      <c r="H57" s="62" t="s">
        <v>417</v>
      </c>
      <c r="I57" s="62" t="s">
        <v>49</v>
      </c>
      <c r="J57" s="114">
        <v>1800000</v>
      </c>
      <c r="K57" s="114"/>
      <c r="L57" s="117"/>
    </row>
    <row r="58" spans="1:12" ht="25.5" customHeight="1">
      <c r="A58" s="151">
        <v>43</v>
      </c>
      <c r="B58" s="149" t="s">
        <v>319</v>
      </c>
      <c r="C58" s="62" t="s">
        <v>136</v>
      </c>
      <c r="D58" s="62" t="s">
        <v>64</v>
      </c>
      <c r="E58" s="62" t="s">
        <v>38</v>
      </c>
      <c r="F58" s="63" t="s">
        <v>126</v>
      </c>
      <c r="G58" s="62" t="s">
        <v>66</v>
      </c>
      <c r="H58" s="62" t="s">
        <v>320</v>
      </c>
      <c r="I58" s="62" t="s">
        <v>49</v>
      </c>
      <c r="J58" s="114" t="s">
        <v>325</v>
      </c>
      <c r="K58" s="114" t="s">
        <v>325</v>
      </c>
      <c r="L58" s="117">
        <v>62500</v>
      </c>
    </row>
    <row r="59" spans="1:12" ht="12.75" customHeight="1">
      <c r="A59" s="151"/>
      <c r="B59" s="150" t="s">
        <v>151</v>
      </c>
      <c r="C59" s="44" t="s">
        <v>46</v>
      </c>
      <c r="D59" s="44" t="s">
        <v>33</v>
      </c>
      <c r="E59" s="44" t="s">
        <v>152</v>
      </c>
      <c r="F59" s="45" t="s">
        <v>58</v>
      </c>
      <c r="G59" s="44" t="s">
        <v>31</v>
      </c>
      <c r="H59" s="44" t="s">
        <v>59</v>
      </c>
      <c r="I59" s="44" t="s">
        <v>46</v>
      </c>
      <c r="J59" s="115">
        <f>J45+J17</f>
        <v>13692689</v>
      </c>
      <c r="K59" s="115">
        <f>K45+K17</f>
        <v>12351335.2</v>
      </c>
      <c r="L59" s="115">
        <f>L45+L17</f>
        <v>12316831.2</v>
      </c>
    </row>
    <row r="60" spans="1:12" s="2" customFormat="1" ht="12.75">
      <c r="A60" s="152"/>
      <c r="B60" s="150" t="s">
        <v>47</v>
      </c>
      <c r="C60" s="40" t="s">
        <v>46</v>
      </c>
      <c r="D60" s="40" t="s">
        <v>33</v>
      </c>
      <c r="E60" s="40" t="s">
        <v>32</v>
      </c>
      <c r="F60" s="42" t="s">
        <v>58</v>
      </c>
      <c r="G60" s="40" t="s">
        <v>31</v>
      </c>
      <c r="H60" s="40" t="s">
        <v>59</v>
      </c>
      <c r="I60" s="40" t="s">
        <v>46</v>
      </c>
      <c r="J60" s="109">
        <f>J59</f>
        <v>13692689</v>
      </c>
      <c r="K60" s="109">
        <f>K59</f>
        <v>12351335.2</v>
      </c>
      <c r="L60" s="109">
        <f>L59</f>
        <v>12316831.2</v>
      </c>
    </row>
    <row r="61" spans="2:12" ht="12.75">
      <c r="B61" s="3"/>
      <c r="C61" s="1"/>
      <c r="D61" s="1"/>
      <c r="E61" s="1"/>
      <c r="F61" s="1"/>
      <c r="G61" s="1"/>
      <c r="H61" s="1"/>
      <c r="I61" s="1"/>
      <c r="J61" s="1"/>
      <c r="K61" s="1"/>
      <c r="L61" s="53"/>
    </row>
    <row r="62" spans="2:12" ht="12.75">
      <c r="B62" s="3"/>
      <c r="C62" s="1"/>
      <c r="D62" s="1"/>
      <c r="E62" s="1"/>
      <c r="F62" s="1"/>
      <c r="G62" s="1"/>
      <c r="H62" s="1"/>
      <c r="I62" s="1"/>
      <c r="J62" s="1"/>
      <c r="K62" s="1"/>
      <c r="L62" s="53"/>
    </row>
    <row r="63" spans="2:12" ht="12.75">
      <c r="B63" s="3"/>
      <c r="C63" s="1"/>
      <c r="D63" s="1"/>
      <c r="E63" s="1"/>
      <c r="F63" s="1"/>
      <c r="G63" s="1"/>
      <c r="H63" s="1"/>
      <c r="I63" s="1"/>
      <c r="J63" s="1"/>
      <c r="K63" s="1"/>
      <c r="L63" s="53"/>
    </row>
    <row r="64" spans="2:12" ht="12.75">
      <c r="B64" s="3"/>
      <c r="C64" s="1"/>
      <c r="D64" s="1"/>
      <c r="E64" s="1"/>
      <c r="F64" s="1"/>
      <c r="G64" s="1"/>
      <c r="H64" s="1"/>
      <c r="I64" s="1"/>
      <c r="J64" s="1"/>
      <c r="K64" s="1"/>
      <c r="L64" s="53"/>
    </row>
    <row r="65" spans="2:12" ht="12.75">
      <c r="B65" s="3"/>
      <c r="C65" s="1"/>
      <c r="D65" s="1"/>
      <c r="E65" s="1"/>
      <c r="F65" s="1"/>
      <c r="G65" s="1"/>
      <c r="H65" s="1"/>
      <c r="I65" s="1"/>
      <c r="J65" s="1"/>
      <c r="K65" s="1"/>
      <c r="L65" s="53"/>
    </row>
    <row r="66" spans="2:12" ht="12.75">
      <c r="B66" s="3"/>
      <c r="C66" s="1"/>
      <c r="D66" s="1"/>
      <c r="E66" s="1"/>
      <c r="F66" s="1"/>
      <c r="G66" s="1"/>
      <c r="H66" s="1"/>
      <c r="I66" s="1"/>
      <c r="J66" s="1"/>
      <c r="K66" s="1"/>
      <c r="L66" s="53"/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"/>
      <c r="L67" s="53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53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53"/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1"/>
      <c r="L70" s="53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53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53"/>
    </row>
  </sheetData>
  <sheetProtection/>
  <mergeCells count="16">
    <mergeCell ref="C15:I15"/>
    <mergeCell ref="J12:J14"/>
    <mergeCell ref="K12:K14"/>
    <mergeCell ref="B10:L10"/>
    <mergeCell ref="B11:L11"/>
    <mergeCell ref="B6:L6"/>
    <mergeCell ref="B7:L7"/>
    <mergeCell ref="B8:L8"/>
    <mergeCell ref="B9:L9"/>
    <mergeCell ref="K2:L2"/>
    <mergeCell ref="K3:L3"/>
    <mergeCell ref="K4:L4"/>
    <mergeCell ref="A12:A14"/>
    <mergeCell ref="B12:B14"/>
    <mergeCell ref="C12:I13"/>
    <mergeCell ref="L12:L14"/>
  </mergeCells>
  <printOptions/>
  <pageMargins left="0.3937007874015748" right="0.3937007874015748" top="0.35433070866141736" bottom="0.1574803149606299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216"/>
  <sheetViews>
    <sheetView tabSelected="1" zoomScalePageLayoutView="0" workbookViewId="0" topLeftCell="A33">
      <selection activeCell="B42" sqref="B42"/>
    </sheetView>
  </sheetViews>
  <sheetFormatPr defaultColWidth="9.00390625" defaultRowHeight="12.75"/>
  <cols>
    <col min="1" max="1" width="4.25390625" style="0" customWidth="1"/>
    <col min="2" max="2" width="33.25390625" style="0" customWidth="1"/>
    <col min="3" max="3" width="12.375" style="0" customWidth="1"/>
    <col min="4" max="4" width="10.875" style="0" customWidth="1"/>
    <col min="5" max="5" width="11.375" style="0" customWidth="1"/>
    <col min="6" max="6" width="14.625" style="0" customWidth="1"/>
  </cols>
  <sheetData>
    <row r="1" ht="6" customHeight="1"/>
    <row r="2" ht="7.5" customHeight="1"/>
    <row r="3" spans="1:6" ht="31.5" customHeight="1">
      <c r="A3" s="162"/>
      <c r="B3" s="162"/>
      <c r="C3" s="229" t="s">
        <v>434</v>
      </c>
      <c r="D3" s="229"/>
      <c r="E3" s="229"/>
      <c r="F3" s="229"/>
    </row>
    <row r="4" spans="1:6" ht="11.25" customHeight="1">
      <c r="A4" s="162"/>
      <c r="B4" s="162"/>
      <c r="C4" s="165"/>
      <c r="D4" s="165"/>
      <c r="E4" s="165"/>
      <c r="F4" s="165"/>
    </row>
    <row r="5" spans="2:6" ht="29.25" customHeight="1">
      <c r="B5" s="198" t="s">
        <v>409</v>
      </c>
      <c r="C5" s="199"/>
      <c r="D5" s="199"/>
      <c r="E5" s="199"/>
      <c r="F5" s="199"/>
    </row>
    <row r="6" spans="1:6" ht="60.75" customHeight="1">
      <c r="A6" s="205" t="s">
        <v>291</v>
      </c>
      <c r="B6" s="205"/>
      <c r="C6" s="205"/>
      <c r="D6" s="205"/>
      <c r="E6" s="205"/>
      <c r="F6" s="205"/>
    </row>
    <row r="7" spans="2:6" ht="6" customHeight="1">
      <c r="B7" s="57"/>
      <c r="C7" s="57"/>
      <c r="D7" s="57"/>
      <c r="E7" s="57"/>
      <c r="F7" s="57"/>
    </row>
    <row r="8" spans="1:6" ht="12.75">
      <c r="A8" s="233" t="s">
        <v>410</v>
      </c>
      <c r="B8" s="231" t="s">
        <v>127</v>
      </c>
      <c r="C8" s="232" t="s">
        <v>192</v>
      </c>
      <c r="D8" s="232"/>
      <c r="E8" s="232"/>
      <c r="F8" s="230" t="s">
        <v>11</v>
      </c>
    </row>
    <row r="9" spans="1:6" ht="24" customHeight="1">
      <c r="A9" s="234"/>
      <c r="B9" s="231"/>
      <c r="C9" s="130" t="s">
        <v>193</v>
      </c>
      <c r="D9" s="130" t="s">
        <v>194</v>
      </c>
      <c r="E9" s="130" t="s">
        <v>289</v>
      </c>
      <c r="F9" s="230"/>
    </row>
    <row r="10" spans="1:6" ht="35.25" customHeight="1">
      <c r="A10" s="131">
        <v>1</v>
      </c>
      <c r="B10" s="132" t="s">
        <v>292</v>
      </c>
      <c r="C10" s="133">
        <v>3900000</v>
      </c>
      <c r="D10" s="133"/>
      <c r="E10" s="133"/>
      <c r="F10" s="156">
        <f>F11+F47+F53+F59+F95+F101</f>
        <v>4444638.58</v>
      </c>
    </row>
    <row r="11" spans="1:6" ht="48" customHeight="1">
      <c r="A11" s="131">
        <v>2</v>
      </c>
      <c r="B11" s="132" t="s">
        <v>195</v>
      </c>
      <c r="C11" s="133">
        <v>3910000</v>
      </c>
      <c r="D11" s="133"/>
      <c r="E11" s="133"/>
      <c r="F11" s="156">
        <f>F12+F17+F22+F27+F32+F37+F42</f>
        <v>2735090.61</v>
      </c>
    </row>
    <row r="12" spans="1:6" ht="51" customHeight="1">
      <c r="A12" s="131">
        <v>3</v>
      </c>
      <c r="B12" s="132" t="s">
        <v>196</v>
      </c>
      <c r="C12" s="133">
        <v>3918001</v>
      </c>
      <c r="D12" s="133"/>
      <c r="E12" s="133"/>
      <c r="F12" s="157">
        <f>F13</f>
        <v>4421.61</v>
      </c>
    </row>
    <row r="13" spans="1:6" ht="26.25" customHeight="1">
      <c r="A13" s="131">
        <v>4</v>
      </c>
      <c r="B13" s="132" t="s">
        <v>386</v>
      </c>
      <c r="C13" s="133">
        <v>3918001</v>
      </c>
      <c r="D13" s="133">
        <v>200</v>
      </c>
      <c r="E13" s="133"/>
      <c r="F13" s="157">
        <f>F14</f>
        <v>4421.61</v>
      </c>
    </row>
    <row r="14" spans="1:6" ht="36">
      <c r="A14" s="131">
        <v>5</v>
      </c>
      <c r="B14" s="80" t="s">
        <v>15</v>
      </c>
      <c r="C14" s="133">
        <v>3918001</v>
      </c>
      <c r="D14" s="133">
        <v>244</v>
      </c>
      <c r="E14" s="133"/>
      <c r="F14" s="157">
        <f>F15</f>
        <v>4421.61</v>
      </c>
    </row>
    <row r="15" spans="1:6" ht="12.75">
      <c r="A15" s="131">
        <v>6</v>
      </c>
      <c r="B15" s="94" t="s">
        <v>274</v>
      </c>
      <c r="C15" s="133">
        <v>3918001</v>
      </c>
      <c r="D15" s="133">
        <v>244</v>
      </c>
      <c r="E15" s="134" t="s">
        <v>387</v>
      </c>
      <c r="F15" s="157">
        <f>F16</f>
        <v>4421.61</v>
      </c>
    </row>
    <row r="16" spans="1:6" ht="12.75">
      <c r="A16" s="131">
        <v>7</v>
      </c>
      <c r="B16" s="87" t="s">
        <v>10</v>
      </c>
      <c r="C16" s="133">
        <v>3918001</v>
      </c>
      <c r="D16" s="133">
        <v>244</v>
      </c>
      <c r="E16" s="134" t="s">
        <v>197</v>
      </c>
      <c r="F16" s="157">
        <v>4421.61</v>
      </c>
    </row>
    <row r="17" spans="1:6" ht="48.75" customHeight="1">
      <c r="A17" s="131">
        <v>8</v>
      </c>
      <c r="B17" s="132" t="s">
        <v>196</v>
      </c>
      <c r="C17" s="133">
        <v>3918002</v>
      </c>
      <c r="D17" s="133"/>
      <c r="E17" s="134"/>
      <c r="F17" s="156">
        <f>F18</f>
        <v>218000</v>
      </c>
    </row>
    <row r="18" spans="1:6" ht="22.5" customHeight="1">
      <c r="A18" s="131">
        <v>9</v>
      </c>
      <c r="B18" s="132" t="s">
        <v>386</v>
      </c>
      <c r="C18" s="133">
        <v>3918002</v>
      </c>
      <c r="D18" s="133">
        <v>200</v>
      </c>
      <c r="E18" s="134"/>
      <c r="F18" s="157">
        <f>F19</f>
        <v>218000</v>
      </c>
    </row>
    <row r="19" spans="1:6" ht="36">
      <c r="A19" s="131">
        <v>10</v>
      </c>
      <c r="B19" s="80" t="s">
        <v>15</v>
      </c>
      <c r="C19" s="133">
        <v>3918002</v>
      </c>
      <c r="D19" s="133">
        <v>244</v>
      </c>
      <c r="E19" s="134"/>
      <c r="F19" s="157">
        <f>F20</f>
        <v>218000</v>
      </c>
    </row>
    <row r="20" spans="1:6" ht="12.75">
      <c r="A20" s="131">
        <v>11</v>
      </c>
      <c r="B20" s="94" t="s">
        <v>274</v>
      </c>
      <c r="C20" s="133">
        <v>3918002</v>
      </c>
      <c r="D20" s="133">
        <v>244</v>
      </c>
      <c r="E20" s="134" t="s">
        <v>387</v>
      </c>
      <c r="F20" s="157">
        <f>F21</f>
        <v>218000</v>
      </c>
    </row>
    <row r="21" spans="1:6" ht="12.75">
      <c r="A21" s="131">
        <v>12</v>
      </c>
      <c r="B21" s="87" t="s">
        <v>10</v>
      </c>
      <c r="C21" s="133">
        <v>3918002</v>
      </c>
      <c r="D21" s="133">
        <v>244</v>
      </c>
      <c r="E21" s="134" t="s">
        <v>197</v>
      </c>
      <c r="F21" s="157">
        <v>218000</v>
      </c>
    </row>
    <row r="22" spans="1:6" ht="50.25" customHeight="1">
      <c r="A22" s="131">
        <v>13</v>
      </c>
      <c r="B22" s="132" t="s">
        <v>196</v>
      </c>
      <c r="C22" s="133">
        <v>3918003</v>
      </c>
      <c r="D22" s="133"/>
      <c r="E22" s="134"/>
      <c r="F22" s="156">
        <f>F23</f>
        <v>300000</v>
      </c>
    </row>
    <row r="23" spans="1:6" ht="22.5" customHeight="1">
      <c r="A23" s="131">
        <v>14</v>
      </c>
      <c r="B23" s="132" t="s">
        <v>386</v>
      </c>
      <c r="C23" s="133">
        <v>3918003</v>
      </c>
      <c r="D23" s="133">
        <v>200</v>
      </c>
      <c r="E23" s="134"/>
      <c r="F23" s="157">
        <f>F24</f>
        <v>300000</v>
      </c>
    </row>
    <row r="24" spans="1:6" ht="36">
      <c r="A24" s="131">
        <v>15</v>
      </c>
      <c r="B24" s="80" t="s">
        <v>15</v>
      </c>
      <c r="C24" s="133">
        <v>3918003</v>
      </c>
      <c r="D24" s="133">
        <v>244</v>
      </c>
      <c r="E24" s="134"/>
      <c r="F24" s="157">
        <f>F25</f>
        <v>300000</v>
      </c>
    </row>
    <row r="25" spans="1:6" ht="12.75">
      <c r="A25" s="131">
        <v>16</v>
      </c>
      <c r="B25" s="94" t="s">
        <v>274</v>
      </c>
      <c r="C25" s="133">
        <v>3918003</v>
      </c>
      <c r="D25" s="133">
        <v>244</v>
      </c>
      <c r="E25" s="134" t="s">
        <v>387</v>
      </c>
      <c r="F25" s="157">
        <f>F26</f>
        <v>300000</v>
      </c>
    </row>
    <row r="26" spans="1:6" ht="12.75">
      <c r="A26" s="131">
        <v>17</v>
      </c>
      <c r="B26" s="87" t="s">
        <v>10</v>
      </c>
      <c r="C26" s="133">
        <v>3918003</v>
      </c>
      <c r="D26" s="133">
        <v>244</v>
      </c>
      <c r="E26" s="134" t="s">
        <v>197</v>
      </c>
      <c r="F26" s="157">
        <v>300000</v>
      </c>
    </row>
    <row r="27" spans="1:6" ht="96" customHeight="1">
      <c r="A27" s="131">
        <v>18</v>
      </c>
      <c r="B27" s="87" t="s">
        <v>436</v>
      </c>
      <c r="C27" s="133">
        <v>3917508</v>
      </c>
      <c r="D27" s="133"/>
      <c r="E27" s="134"/>
      <c r="F27" s="156">
        <f>F28</f>
        <v>350000</v>
      </c>
    </row>
    <row r="28" spans="1:6" ht="24">
      <c r="A28" s="131">
        <v>19</v>
      </c>
      <c r="B28" s="87" t="s">
        <v>386</v>
      </c>
      <c r="C28" s="133">
        <v>3917508</v>
      </c>
      <c r="D28" s="133">
        <v>200</v>
      </c>
      <c r="E28" s="134"/>
      <c r="F28" s="157">
        <f>F29</f>
        <v>350000</v>
      </c>
    </row>
    <row r="29" spans="1:6" ht="36">
      <c r="A29" s="131">
        <v>20</v>
      </c>
      <c r="B29" s="80" t="s">
        <v>15</v>
      </c>
      <c r="C29" s="133">
        <v>3917508</v>
      </c>
      <c r="D29" s="133">
        <v>244</v>
      </c>
      <c r="E29" s="134"/>
      <c r="F29" s="157">
        <f>F30</f>
        <v>350000</v>
      </c>
    </row>
    <row r="30" spans="1:6" ht="12.75">
      <c r="A30" s="131">
        <v>21</v>
      </c>
      <c r="B30" s="94" t="s">
        <v>274</v>
      </c>
      <c r="C30" s="133">
        <v>3917508</v>
      </c>
      <c r="D30" s="133">
        <v>244</v>
      </c>
      <c r="E30" s="134" t="s">
        <v>387</v>
      </c>
      <c r="F30" s="157">
        <f>F31</f>
        <v>350000</v>
      </c>
    </row>
    <row r="31" spans="1:6" ht="12.75">
      <c r="A31" s="131">
        <v>22</v>
      </c>
      <c r="B31" s="87" t="s">
        <v>10</v>
      </c>
      <c r="C31" s="133">
        <v>3917508</v>
      </c>
      <c r="D31" s="133">
        <v>244</v>
      </c>
      <c r="E31" s="134" t="s">
        <v>197</v>
      </c>
      <c r="F31" s="157">
        <v>350000</v>
      </c>
    </row>
    <row r="32" spans="1:6" ht="120">
      <c r="A32" s="131">
        <v>23</v>
      </c>
      <c r="B32" s="87" t="s">
        <v>440</v>
      </c>
      <c r="C32" s="133">
        <v>3918218</v>
      </c>
      <c r="D32" s="133"/>
      <c r="E32" s="134"/>
      <c r="F32" s="156">
        <f>F33</f>
        <v>350</v>
      </c>
    </row>
    <row r="33" spans="1:6" ht="24">
      <c r="A33" s="131">
        <v>24</v>
      </c>
      <c r="B33" s="87" t="s">
        <v>386</v>
      </c>
      <c r="C33" s="133">
        <v>3918218</v>
      </c>
      <c r="D33" s="133">
        <v>200</v>
      </c>
      <c r="E33" s="134"/>
      <c r="F33" s="157">
        <f>F34</f>
        <v>350</v>
      </c>
    </row>
    <row r="34" spans="1:6" ht="36">
      <c r="A34" s="131">
        <v>25</v>
      </c>
      <c r="B34" s="80" t="s">
        <v>15</v>
      </c>
      <c r="C34" s="133">
        <v>3918218</v>
      </c>
      <c r="D34" s="133">
        <v>244</v>
      </c>
      <c r="E34" s="134"/>
      <c r="F34" s="157">
        <f>F35</f>
        <v>350</v>
      </c>
    </row>
    <row r="35" spans="1:6" ht="12.75">
      <c r="A35" s="131">
        <v>26</v>
      </c>
      <c r="B35" s="94" t="s">
        <v>274</v>
      </c>
      <c r="C35" s="133">
        <v>3918218</v>
      </c>
      <c r="D35" s="133">
        <v>244</v>
      </c>
      <c r="E35" s="134" t="s">
        <v>387</v>
      </c>
      <c r="F35" s="157">
        <f>F36</f>
        <v>350</v>
      </c>
    </row>
    <row r="36" spans="1:6" ht="12.75">
      <c r="A36" s="131">
        <v>27</v>
      </c>
      <c r="B36" s="87" t="s">
        <v>10</v>
      </c>
      <c r="C36" s="133">
        <v>3918218</v>
      </c>
      <c r="D36" s="133">
        <v>244</v>
      </c>
      <c r="E36" s="134" t="s">
        <v>197</v>
      </c>
      <c r="F36" s="157">
        <v>350</v>
      </c>
    </row>
    <row r="37" spans="1:6" ht="108">
      <c r="A37" s="131">
        <v>28</v>
      </c>
      <c r="B37" s="87" t="s">
        <v>438</v>
      </c>
      <c r="C37" s="133">
        <v>3917594</v>
      </c>
      <c r="D37" s="133"/>
      <c r="E37" s="134"/>
      <c r="F37" s="156">
        <f>F38</f>
        <v>1800000</v>
      </c>
    </row>
    <row r="38" spans="1:6" ht="24">
      <c r="A38" s="131">
        <v>29</v>
      </c>
      <c r="B38" s="87" t="s">
        <v>386</v>
      </c>
      <c r="C38" s="133">
        <v>3917594</v>
      </c>
      <c r="D38" s="133">
        <v>200</v>
      </c>
      <c r="E38" s="134"/>
      <c r="F38" s="157">
        <f>F39</f>
        <v>1800000</v>
      </c>
    </row>
    <row r="39" spans="1:6" ht="36">
      <c r="A39" s="131">
        <v>30</v>
      </c>
      <c r="B39" s="80" t="s">
        <v>15</v>
      </c>
      <c r="C39" s="133">
        <v>3917594</v>
      </c>
      <c r="D39" s="133">
        <v>244</v>
      </c>
      <c r="E39" s="134"/>
      <c r="F39" s="157">
        <f>F40</f>
        <v>1800000</v>
      </c>
    </row>
    <row r="40" spans="1:6" ht="12.75">
      <c r="A40" s="131">
        <v>31</v>
      </c>
      <c r="B40" s="94" t="s">
        <v>274</v>
      </c>
      <c r="C40" s="133">
        <v>3917594</v>
      </c>
      <c r="D40" s="133">
        <v>244</v>
      </c>
      <c r="E40" s="134" t="s">
        <v>387</v>
      </c>
      <c r="F40" s="157">
        <f>F41</f>
        <v>1800000</v>
      </c>
    </row>
    <row r="41" spans="1:6" ht="12.75">
      <c r="A41" s="131">
        <v>32</v>
      </c>
      <c r="B41" s="87" t="s">
        <v>10</v>
      </c>
      <c r="C41" s="133">
        <v>3917594</v>
      </c>
      <c r="D41" s="133">
        <v>244</v>
      </c>
      <c r="E41" s="134" t="s">
        <v>197</v>
      </c>
      <c r="F41" s="157">
        <v>1800000</v>
      </c>
    </row>
    <row r="42" spans="1:6" ht="121.5" customHeight="1">
      <c r="A42" s="131">
        <v>33</v>
      </c>
      <c r="B42" s="161" t="s">
        <v>439</v>
      </c>
      <c r="C42" s="133">
        <v>3918230</v>
      </c>
      <c r="D42" s="133"/>
      <c r="E42" s="134"/>
      <c r="F42" s="156">
        <f>F43</f>
        <v>62319</v>
      </c>
    </row>
    <row r="43" spans="1:6" ht="24">
      <c r="A43" s="131">
        <v>34</v>
      </c>
      <c r="B43" s="87" t="s">
        <v>386</v>
      </c>
      <c r="C43" s="133">
        <v>3918230</v>
      </c>
      <c r="D43" s="133">
        <v>200</v>
      </c>
      <c r="E43" s="134"/>
      <c r="F43" s="157">
        <f>F44</f>
        <v>62319</v>
      </c>
    </row>
    <row r="44" spans="1:6" ht="36">
      <c r="A44" s="131">
        <v>35</v>
      </c>
      <c r="B44" s="80" t="s">
        <v>15</v>
      </c>
      <c r="C44" s="133">
        <v>3918230</v>
      </c>
      <c r="D44" s="133">
        <v>244</v>
      </c>
      <c r="E44" s="134"/>
      <c r="F44" s="157">
        <f>F45</f>
        <v>62319</v>
      </c>
    </row>
    <row r="45" spans="1:6" ht="12.75">
      <c r="A45" s="131">
        <v>36</v>
      </c>
      <c r="B45" s="94" t="s">
        <v>274</v>
      </c>
      <c r="C45" s="133">
        <v>3918230</v>
      </c>
      <c r="D45" s="133">
        <v>244</v>
      </c>
      <c r="E45" s="134" t="s">
        <v>387</v>
      </c>
      <c r="F45" s="157">
        <f>F46</f>
        <v>62319</v>
      </c>
    </row>
    <row r="46" spans="1:6" ht="12.75">
      <c r="A46" s="131">
        <v>37</v>
      </c>
      <c r="B46" s="87" t="s">
        <v>10</v>
      </c>
      <c r="C46" s="133">
        <v>3918230</v>
      </c>
      <c r="D46" s="133">
        <v>244</v>
      </c>
      <c r="E46" s="134" t="s">
        <v>197</v>
      </c>
      <c r="F46" s="157">
        <v>62319</v>
      </c>
    </row>
    <row r="47" spans="1:6" ht="89.25" customHeight="1">
      <c r="A47" s="131">
        <v>38</v>
      </c>
      <c r="B47" s="132" t="s">
        <v>199</v>
      </c>
      <c r="C47" s="133">
        <v>3928000</v>
      </c>
      <c r="D47" s="133"/>
      <c r="E47" s="134"/>
      <c r="F47" s="156">
        <f>F48</f>
        <v>500</v>
      </c>
    </row>
    <row r="48" spans="1:6" ht="99.75" customHeight="1">
      <c r="A48" s="131">
        <v>39</v>
      </c>
      <c r="B48" s="94" t="s">
        <v>267</v>
      </c>
      <c r="C48" s="133">
        <v>3928000</v>
      </c>
      <c r="D48" s="133"/>
      <c r="E48" s="135"/>
      <c r="F48" s="157">
        <f>F49</f>
        <v>500</v>
      </c>
    </row>
    <row r="49" spans="1:6" ht="23.25" customHeight="1">
      <c r="A49" s="131">
        <v>40</v>
      </c>
      <c r="B49" s="132" t="s">
        <v>386</v>
      </c>
      <c r="C49" s="133">
        <v>3928000</v>
      </c>
      <c r="D49" s="133">
        <v>200</v>
      </c>
      <c r="E49" s="135"/>
      <c r="F49" s="157">
        <f>F50</f>
        <v>500</v>
      </c>
    </row>
    <row r="50" spans="1:6" ht="36" customHeight="1">
      <c r="A50" s="131">
        <v>41</v>
      </c>
      <c r="B50" s="94" t="s">
        <v>15</v>
      </c>
      <c r="C50" s="133">
        <v>3928000</v>
      </c>
      <c r="D50" s="133">
        <v>244</v>
      </c>
      <c r="E50" s="135"/>
      <c r="F50" s="157">
        <f>F51</f>
        <v>500</v>
      </c>
    </row>
    <row r="51" spans="1:6" ht="16.5" customHeight="1">
      <c r="A51" s="131">
        <v>42</v>
      </c>
      <c r="B51" s="87" t="s">
        <v>7</v>
      </c>
      <c r="C51" s="133">
        <v>3928000</v>
      </c>
      <c r="D51" s="133">
        <v>244</v>
      </c>
      <c r="E51" s="135" t="s">
        <v>388</v>
      </c>
      <c r="F51" s="157">
        <f>F52</f>
        <v>500</v>
      </c>
    </row>
    <row r="52" spans="1:6" ht="15.75" customHeight="1">
      <c r="A52" s="131">
        <v>43</v>
      </c>
      <c r="B52" s="87" t="s">
        <v>99</v>
      </c>
      <c r="C52" s="133">
        <v>3928000</v>
      </c>
      <c r="D52" s="133">
        <v>244</v>
      </c>
      <c r="E52" s="135" t="s">
        <v>21</v>
      </c>
      <c r="F52" s="157">
        <v>500</v>
      </c>
    </row>
    <row r="53" spans="1:6" ht="64.5" customHeight="1">
      <c r="A53" s="131">
        <v>44</v>
      </c>
      <c r="B53" s="132" t="s">
        <v>200</v>
      </c>
      <c r="C53" s="133">
        <v>3938000</v>
      </c>
      <c r="D53" s="133"/>
      <c r="E53" s="133"/>
      <c r="F53" s="156">
        <f>F54</f>
        <v>4000</v>
      </c>
    </row>
    <row r="54" spans="1:6" ht="85.5" customHeight="1">
      <c r="A54" s="131">
        <v>45</v>
      </c>
      <c r="B54" s="87" t="s">
        <v>260</v>
      </c>
      <c r="C54" s="133">
        <v>3938000</v>
      </c>
      <c r="D54" s="133"/>
      <c r="E54" s="133"/>
      <c r="F54" s="157">
        <f>F55</f>
        <v>4000</v>
      </c>
    </row>
    <row r="55" spans="1:6" ht="24.75" customHeight="1">
      <c r="A55" s="131">
        <v>46</v>
      </c>
      <c r="B55" s="132" t="s">
        <v>386</v>
      </c>
      <c r="C55" s="133">
        <v>3938000</v>
      </c>
      <c r="D55" s="133">
        <v>200</v>
      </c>
      <c r="E55" s="134"/>
      <c r="F55" s="157">
        <f>F56</f>
        <v>4000</v>
      </c>
    </row>
    <row r="56" spans="1:6" ht="37.5" customHeight="1">
      <c r="A56" s="131">
        <v>47</v>
      </c>
      <c r="B56" s="94" t="s">
        <v>15</v>
      </c>
      <c r="C56" s="133">
        <v>3938000</v>
      </c>
      <c r="D56" s="133">
        <v>244</v>
      </c>
      <c r="E56" s="134"/>
      <c r="F56" s="157">
        <f>F57</f>
        <v>4000</v>
      </c>
    </row>
    <row r="57" spans="1:6" ht="14.25" customHeight="1">
      <c r="A57" s="131">
        <v>48</v>
      </c>
      <c r="B57" s="87" t="s">
        <v>7</v>
      </c>
      <c r="C57" s="133">
        <v>3938000</v>
      </c>
      <c r="D57" s="133">
        <v>244</v>
      </c>
      <c r="E57" s="134" t="s">
        <v>388</v>
      </c>
      <c r="F57" s="157">
        <f>F58</f>
        <v>4000</v>
      </c>
    </row>
    <row r="58" spans="1:6" ht="61.5" customHeight="1">
      <c r="A58" s="131">
        <v>49</v>
      </c>
      <c r="B58" s="87" t="s">
        <v>98</v>
      </c>
      <c r="C58" s="133">
        <v>3938000</v>
      </c>
      <c r="D58" s="133">
        <v>244</v>
      </c>
      <c r="E58" s="134" t="s">
        <v>18</v>
      </c>
      <c r="F58" s="157">
        <v>4000</v>
      </c>
    </row>
    <row r="59" spans="1:6" ht="24.75" customHeight="1">
      <c r="A59" s="131">
        <v>50</v>
      </c>
      <c r="B59" s="132" t="s">
        <v>207</v>
      </c>
      <c r="C59" s="133">
        <v>3948000</v>
      </c>
      <c r="D59" s="133"/>
      <c r="E59" s="134"/>
      <c r="F59" s="156">
        <f>F60+F70+F75+F80+F65+F85+F90</f>
        <v>1372147.9700000002</v>
      </c>
    </row>
    <row r="60" spans="1:6" ht="47.25" customHeight="1">
      <c r="A60" s="131">
        <v>51</v>
      </c>
      <c r="B60" s="87" t="s">
        <v>228</v>
      </c>
      <c r="C60" s="133">
        <v>3948001</v>
      </c>
      <c r="D60" s="133"/>
      <c r="E60" s="134" t="s">
        <v>198</v>
      </c>
      <c r="F60" s="156">
        <f>F61</f>
        <v>766500</v>
      </c>
    </row>
    <row r="61" spans="1:6" ht="27" customHeight="1">
      <c r="A61" s="131">
        <v>52</v>
      </c>
      <c r="B61" s="132" t="s">
        <v>386</v>
      </c>
      <c r="C61" s="133">
        <v>3948001</v>
      </c>
      <c r="D61" s="133">
        <v>200</v>
      </c>
      <c r="E61" s="134"/>
      <c r="F61" s="157">
        <f>F62</f>
        <v>766500</v>
      </c>
    </row>
    <row r="62" spans="1:6" ht="37.5" customHeight="1">
      <c r="A62" s="131">
        <v>53</v>
      </c>
      <c r="B62" s="94" t="s">
        <v>15</v>
      </c>
      <c r="C62" s="133">
        <v>3948001</v>
      </c>
      <c r="D62" s="133">
        <v>244</v>
      </c>
      <c r="E62" s="134"/>
      <c r="F62" s="157">
        <f>F63</f>
        <v>766500</v>
      </c>
    </row>
    <row r="63" spans="1:6" ht="24.75" customHeight="1">
      <c r="A63" s="131">
        <v>54</v>
      </c>
      <c r="B63" s="87" t="s">
        <v>2</v>
      </c>
      <c r="C63" s="133">
        <v>3948001</v>
      </c>
      <c r="D63" s="133">
        <v>244</v>
      </c>
      <c r="E63" s="134" t="s">
        <v>3</v>
      </c>
      <c r="F63" s="157">
        <f>F64</f>
        <v>766500</v>
      </c>
    </row>
    <row r="64" spans="1:6" ht="12.75" customHeight="1">
      <c r="A64" s="131">
        <v>55</v>
      </c>
      <c r="B64" s="87" t="s">
        <v>100</v>
      </c>
      <c r="C64" s="133">
        <v>3948001</v>
      </c>
      <c r="D64" s="133">
        <v>244</v>
      </c>
      <c r="E64" s="134" t="s">
        <v>198</v>
      </c>
      <c r="F64" s="157">
        <v>766500</v>
      </c>
    </row>
    <row r="65" spans="1:6" ht="61.5" customHeight="1">
      <c r="A65" s="131">
        <v>56</v>
      </c>
      <c r="B65" s="126" t="s">
        <v>247</v>
      </c>
      <c r="C65" s="133">
        <v>3948002</v>
      </c>
      <c r="D65" s="133"/>
      <c r="E65" s="134"/>
      <c r="F65" s="156">
        <f>F66</f>
        <v>102162.6</v>
      </c>
    </row>
    <row r="66" spans="1:6" ht="24" customHeight="1">
      <c r="A66" s="131">
        <v>57</v>
      </c>
      <c r="B66" s="132" t="s">
        <v>386</v>
      </c>
      <c r="C66" s="133">
        <v>3948002</v>
      </c>
      <c r="D66" s="133">
        <v>200</v>
      </c>
      <c r="E66" s="134"/>
      <c r="F66" s="157">
        <f>F67</f>
        <v>102162.6</v>
      </c>
    </row>
    <row r="67" spans="1:6" ht="37.5" customHeight="1">
      <c r="A67" s="131">
        <v>58</v>
      </c>
      <c r="B67" s="94" t="s">
        <v>15</v>
      </c>
      <c r="C67" s="133">
        <v>3948002</v>
      </c>
      <c r="D67" s="133">
        <v>244</v>
      </c>
      <c r="E67" s="134"/>
      <c r="F67" s="157">
        <f>F68</f>
        <v>102162.6</v>
      </c>
    </row>
    <row r="68" spans="1:6" ht="24.75" customHeight="1">
      <c r="A68" s="131">
        <v>59</v>
      </c>
      <c r="B68" s="87" t="s">
        <v>2</v>
      </c>
      <c r="C68" s="133">
        <v>3948002</v>
      </c>
      <c r="D68" s="133">
        <v>244</v>
      </c>
      <c r="E68" s="134" t="s">
        <v>3</v>
      </c>
      <c r="F68" s="157">
        <f>F69</f>
        <v>102162.6</v>
      </c>
    </row>
    <row r="69" spans="1:6" ht="14.25" customHeight="1">
      <c r="A69" s="131">
        <v>60</v>
      </c>
      <c r="B69" s="87" t="s">
        <v>100</v>
      </c>
      <c r="C69" s="133">
        <v>3948002</v>
      </c>
      <c r="D69" s="133">
        <v>244</v>
      </c>
      <c r="E69" s="134" t="s">
        <v>198</v>
      </c>
      <c r="F69" s="157">
        <v>102162.6</v>
      </c>
    </row>
    <row r="70" spans="1:6" ht="60.75" customHeight="1">
      <c r="A70" s="131">
        <v>61</v>
      </c>
      <c r="B70" s="87" t="s">
        <v>281</v>
      </c>
      <c r="C70" s="133">
        <v>3948003</v>
      </c>
      <c r="D70" s="133"/>
      <c r="E70" s="134"/>
      <c r="F70" s="156">
        <f>F71</f>
        <v>18666.77</v>
      </c>
    </row>
    <row r="71" spans="1:6" ht="71.25" customHeight="1">
      <c r="A71" s="131">
        <v>62</v>
      </c>
      <c r="B71" s="127" t="s">
        <v>393</v>
      </c>
      <c r="C71" s="133">
        <v>3948003</v>
      </c>
      <c r="D71" s="133">
        <v>100</v>
      </c>
      <c r="E71" s="134"/>
      <c r="F71" s="157">
        <f>F72</f>
        <v>18666.77</v>
      </c>
    </row>
    <row r="72" spans="1:6" ht="33.75" customHeight="1">
      <c r="A72" s="131">
        <v>63</v>
      </c>
      <c r="B72" s="87" t="s">
        <v>282</v>
      </c>
      <c r="C72" s="133">
        <v>3948003</v>
      </c>
      <c r="D72" s="133">
        <v>111</v>
      </c>
      <c r="E72" s="134"/>
      <c r="F72" s="157">
        <f>F73</f>
        <v>18666.77</v>
      </c>
    </row>
    <row r="73" spans="1:6" ht="25.5" customHeight="1">
      <c r="A73" s="131">
        <v>64</v>
      </c>
      <c r="B73" s="87" t="s">
        <v>2</v>
      </c>
      <c r="C73" s="133">
        <v>3948003</v>
      </c>
      <c r="D73" s="133">
        <v>111</v>
      </c>
      <c r="E73" s="134" t="s">
        <v>3</v>
      </c>
      <c r="F73" s="157">
        <f>F74</f>
        <v>18666.77</v>
      </c>
    </row>
    <row r="74" spans="1:6" ht="15" customHeight="1">
      <c r="A74" s="131">
        <v>65</v>
      </c>
      <c r="B74" s="87" t="s">
        <v>100</v>
      </c>
      <c r="C74" s="133">
        <v>3948003</v>
      </c>
      <c r="D74" s="133">
        <v>111</v>
      </c>
      <c r="E74" s="134" t="s">
        <v>198</v>
      </c>
      <c r="F74" s="157">
        <v>18666.77</v>
      </c>
    </row>
    <row r="75" spans="1:6" ht="62.25" customHeight="1">
      <c r="A75" s="131">
        <v>66</v>
      </c>
      <c r="B75" s="87" t="s">
        <v>276</v>
      </c>
      <c r="C75" s="133">
        <v>3948205</v>
      </c>
      <c r="D75" s="133"/>
      <c r="E75" s="134"/>
      <c r="F75" s="158">
        <f>F78</f>
        <v>430000</v>
      </c>
    </row>
    <row r="76" spans="1:6" ht="36" customHeight="1">
      <c r="A76" s="131">
        <v>67</v>
      </c>
      <c r="B76" s="87" t="s">
        <v>277</v>
      </c>
      <c r="C76" s="133">
        <v>3948205</v>
      </c>
      <c r="D76" s="133">
        <v>243</v>
      </c>
      <c r="E76" s="134"/>
      <c r="F76" s="159">
        <v>280000</v>
      </c>
    </row>
    <row r="77" spans="1:6" ht="36" customHeight="1">
      <c r="A77" s="131">
        <v>68</v>
      </c>
      <c r="B77" s="82" t="s">
        <v>15</v>
      </c>
      <c r="C77" s="133">
        <v>3948205</v>
      </c>
      <c r="D77" s="133">
        <v>244</v>
      </c>
      <c r="E77" s="134"/>
      <c r="F77" s="159">
        <v>150000</v>
      </c>
    </row>
    <row r="78" spans="1:6" ht="27" customHeight="1">
      <c r="A78" s="131">
        <v>69</v>
      </c>
      <c r="B78" s="87" t="s">
        <v>2</v>
      </c>
      <c r="C78" s="133">
        <v>3948205</v>
      </c>
      <c r="D78" s="133">
        <v>244</v>
      </c>
      <c r="E78" s="134" t="s">
        <v>3</v>
      </c>
      <c r="F78" s="159">
        <f>F79</f>
        <v>430000</v>
      </c>
    </row>
    <row r="79" spans="1:6" ht="12" customHeight="1">
      <c r="A79" s="131">
        <v>70</v>
      </c>
      <c r="B79" s="87" t="s">
        <v>275</v>
      </c>
      <c r="C79" s="133">
        <v>3948205</v>
      </c>
      <c r="D79" s="133">
        <v>244</v>
      </c>
      <c r="E79" s="134" t="s">
        <v>24</v>
      </c>
      <c r="F79" s="159">
        <f>F76+F77</f>
        <v>430000</v>
      </c>
    </row>
    <row r="80" spans="1:6" ht="73.5" customHeight="1">
      <c r="A80" s="131">
        <v>71</v>
      </c>
      <c r="B80" s="87" t="s">
        <v>226</v>
      </c>
      <c r="C80" s="133" t="s">
        <v>215</v>
      </c>
      <c r="D80" s="133"/>
      <c r="E80" s="134"/>
      <c r="F80" s="156">
        <f>F81</f>
        <v>27938.6</v>
      </c>
    </row>
    <row r="81" spans="1:6" ht="26.25" customHeight="1">
      <c r="A81" s="131">
        <v>72</v>
      </c>
      <c r="B81" s="132" t="s">
        <v>386</v>
      </c>
      <c r="C81" s="133" t="s">
        <v>215</v>
      </c>
      <c r="D81" s="133">
        <v>200</v>
      </c>
      <c r="E81" s="134"/>
      <c r="F81" s="157">
        <f>F82</f>
        <v>27938.6</v>
      </c>
    </row>
    <row r="82" spans="1:6" ht="16.5" customHeight="1">
      <c r="A82" s="131">
        <v>73</v>
      </c>
      <c r="B82" s="86" t="s">
        <v>379</v>
      </c>
      <c r="C82" s="133" t="s">
        <v>215</v>
      </c>
      <c r="D82" s="133">
        <v>244</v>
      </c>
      <c r="E82" s="134"/>
      <c r="F82" s="157">
        <f>F83</f>
        <v>27938.6</v>
      </c>
    </row>
    <row r="83" spans="1:6" ht="25.5" customHeight="1">
      <c r="A83" s="131">
        <v>74</v>
      </c>
      <c r="B83" s="87" t="s">
        <v>2</v>
      </c>
      <c r="C83" s="133" t="s">
        <v>215</v>
      </c>
      <c r="D83" s="133">
        <v>244</v>
      </c>
      <c r="E83" s="134" t="s">
        <v>3</v>
      </c>
      <c r="F83" s="157">
        <f>F84</f>
        <v>27938.6</v>
      </c>
    </row>
    <row r="84" spans="1:6" ht="15.75" customHeight="1">
      <c r="A84" s="131">
        <v>75</v>
      </c>
      <c r="B84" s="94" t="s">
        <v>278</v>
      </c>
      <c r="C84" s="133" t="s">
        <v>215</v>
      </c>
      <c r="D84" s="133">
        <v>244</v>
      </c>
      <c r="E84" s="134" t="s">
        <v>23</v>
      </c>
      <c r="F84" s="157">
        <v>27938.6</v>
      </c>
    </row>
    <row r="85" spans="1:6" ht="48.75" customHeight="1">
      <c r="A85" s="131">
        <v>76</v>
      </c>
      <c r="B85" s="132" t="s">
        <v>311</v>
      </c>
      <c r="C85" s="134" t="s">
        <v>313</v>
      </c>
      <c r="D85" s="133"/>
      <c r="E85" s="134"/>
      <c r="F85" s="156">
        <f>F86</f>
        <v>2880</v>
      </c>
    </row>
    <row r="86" spans="1:6" ht="24" customHeight="1">
      <c r="A86" s="131">
        <v>77</v>
      </c>
      <c r="B86" s="132" t="s">
        <v>386</v>
      </c>
      <c r="C86" s="134" t="s">
        <v>313</v>
      </c>
      <c r="D86" s="133">
        <v>200</v>
      </c>
      <c r="E86" s="134"/>
      <c r="F86" s="157">
        <f>F87</f>
        <v>2880</v>
      </c>
    </row>
    <row r="87" spans="1:6" ht="36.75" customHeight="1">
      <c r="A87" s="131">
        <v>78</v>
      </c>
      <c r="B87" s="82" t="s">
        <v>15</v>
      </c>
      <c r="C87" s="134" t="s">
        <v>313</v>
      </c>
      <c r="D87" s="133">
        <v>244</v>
      </c>
      <c r="E87" s="134"/>
      <c r="F87" s="157">
        <f>F88</f>
        <v>2880</v>
      </c>
    </row>
    <row r="88" spans="1:6" ht="14.25" customHeight="1">
      <c r="A88" s="131">
        <v>79</v>
      </c>
      <c r="B88" s="87" t="s">
        <v>382</v>
      </c>
      <c r="C88" s="134" t="s">
        <v>313</v>
      </c>
      <c r="D88" s="133">
        <v>244</v>
      </c>
      <c r="E88" s="134" t="s">
        <v>383</v>
      </c>
      <c r="F88" s="157">
        <f>F89</f>
        <v>2880</v>
      </c>
    </row>
    <row r="89" spans="1:6" ht="11.25" customHeight="1">
      <c r="A89" s="131">
        <v>80</v>
      </c>
      <c r="B89" s="87" t="s">
        <v>309</v>
      </c>
      <c r="C89" s="134" t="s">
        <v>313</v>
      </c>
      <c r="D89" s="133">
        <v>244</v>
      </c>
      <c r="E89" s="134" t="s">
        <v>310</v>
      </c>
      <c r="F89" s="157">
        <v>2880</v>
      </c>
    </row>
    <row r="90" spans="1:6" ht="54.75" customHeight="1">
      <c r="A90" s="131">
        <v>81</v>
      </c>
      <c r="B90" s="132" t="s">
        <v>311</v>
      </c>
      <c r="C90" s="134" t="s">
        <v>413</v>
      </c>
      <c r="D90" s="133"/>
      <c r="E90" s="134"/>
      <c r="F90" s="156">
        <f>F91</f>
        <v>24000</v>
      </c>
    </row>
    <row r="91" spans="1:6" ht="27" customHeight="1">
      <c r="A91" s="131">
        <v>82</v>
      </c>
      <c r="B91" s="132" t="s">
        <v>386</v>
      </c>
      <c r="C91" s="134" t="s">
        <v>413</v>
      </c>
      <c r="D91" s="133">
        <v>200</v>
      </c>
      <c r="E91" s="134"/>
      <c r="F91" s="157">
        <f>F92</f>
        <v>24000</v>
      </c>
    </row>
    <row r="92" spans="1:6" ht="39" customHeight="1">
      <c r="A92" s="131">
        <v>83</v>
      </c>
      <c r="B92" s="82" t="s">
        <v>15</v>
      </c>
      <c r="C92" s="134" t="s">
        <v>413</v>
      </c>
      <c r="D92" s="133">
        <v>244</v>
      </c>
      <c r="E92" s="134"/>
      <c r="F92" s="157">
        <f>F93</f>
        <v>24000</v>
      </c>
    </row>
    <row r="93" spans="1:6" ht="14.25" customHeight="1">
      <c r="A93" s="131">
        <v>84</v>
      </c>
      <c r="B93" s="87" t="s">
        <v>382</v>
      </c>
      <c r="C93" s="134" t="s">
        <v>413</v>
      </c>
      <c r="D93" s="133">
        <v>244</v>
      </c>
      <c r="E93" s="134" t="s">
        <v>383</v>
      </c>
      <c r="F93" s="157">
        <f>F94</f>
        <v>24000</v>
      </c>
    </row>
    <row r="94" spans="1:6" ht="15" customHeight="1">
      <c r="A94" s="131">
        <v>85</v>
      </c>
      <c r="B94" s="87" t="s">
        <v>309</v>
      </c>
      <c r="C94" s="134" t="s">
        <v>413</v>
      </c>
      <c r="D94" s="133">
        <v>244</v>
      </c>
      <c r="E94" s="134" t="s">
        <v>310</v>
      </c>
      <c r="F94" s="157">
        <v>24000</v>
      </c>
    </row>
    <row r="95" spans="1:6" ht="54" customHeight="1">
      <c r="A95" s="131">
        <v>86</v>
      </c>
      <c r="B95" s="132" t="s">
        <v>212</v>
      </c>
      <c r="C95" s="133">
        <v>3958000</v>
      </c>
      <c r="D95" s="133"/>
      <c r="E95" s="134"/>
      <c r="F95" s="156">
        <f>F96</f>
        <v>54000</v>
      </c>
    </row>
    <row r="96" spans="1:6" ht="84.75" customHeight="1">
      <c r="A96" s="131">
        <v>87</v>
      </c>
      <c r="B96" s="87" t="s">
        <v>273</v>
      </c>
      <c r="C96" s="133">
        <v>3958001</v>
      </c>
      <c r="D96" s="133"/>
      <c r="E96" s="134"/>
      <c r="F96" s="156">
        <f>F97</f>
        <v>54000</v>
      </c>
    </row>
    <row r="97" spans="1:6" ht="25.5" customHeight="1">
      <c r="A97" s="131">
        <v>88</v>
      </c>
      <c r="B97" s="132" t="s">
        <v>386</v>
      </c>
      <c r="C97" s="133">
        <v>3958001</v>
      </c>
      <c r="D97" s="133">
        <v>200</v>
      </c>
      <c r="E97" s="134"/>
      <c r="F97" s="157">
        <f>F98</f>
        <v>54000</v>
      </c>
    </row>
    <row r="98" spans="1:6" ht="38.25" customHeight="1">
      <c r="A98" s="131">
        <v>89</v>
      </c>
      <c r="B98" s="82" t="s">
        <v>15</v>
      </c>
      <c r="C98" s="133">
        <v>3958001</v>
      </c>
      <c r="D98" s="133">
        <v>244</v>
      </c>
      <c r="E98" s="134"/>
      <c r="F98" s="157">
        <f>F99</f>
        <v>54000</v>
      </c>
    </row>
    <row r="99" spans="1:6" ht="36" customHeight="1">
      <c r="A99" s="131">
        <v>90</v>
      </c>
      <c r="B99" s="128" t="s">
        <v>8</v>
      </c>
      <c r="C99" s="133">
        <v>3958001</v>
      </c>
      <c r="D99" s="133">
        <v>244</v>
      </c>
      <c r="E99" s="134" t="s">
        <v>389</v>
      </c>
      <c r="F99" s="157">
        <f>F100</f>
        <v>54000</v>
      </c>
    </row>
    <row r="100" spans="1:6" ht="15" customHeight="1">
      <c r="A100" s="131">
        <v>91</v>
      </c>
      <c r="B100" s="87" t="s">
        <v>272</v>
      </c>
      <c r="C100" s="133">
        <v>3958001</v>
      </c>
      <c r="D100" s="133">
        <v>244</v>
      </c>
      <c r="E100" s="134" t="s">
        <v>22</v>
      </c>
      <c r="F100" s="157">
        <v>54000</v>
      </c>
    </row>
    <row r="101" spans="1:6" ht="40.5" customHeight="1">
      <c r="A101" s="131">
        <v>92</v>
      </c>
      <c r="B101" s="132" t="s">
        <v>213</v>
      </c>
      <c r="C101" s="58">
        <v>3968000</v>
      </c>
      <c r="D101" s="133"/>
      <c r="E101" s="134"/>
      <c r="F101" s="156">
        <f>F102</f>
        <v>278900</v>
      </c>
    </row>
    <row r="102" spans="1:6" ht="89.25" customHeight="1">
      <c r="A102" s="131">
        <v>93</v>
      </c>
      <c r="B102" s="136" t="s">
        <v>283</v>
      </c>
      <c r="C102" s="59">
        <v>3968000</v>
      </c>
      <c r="D102" s="133"/>
      <c r="E102" s="134"/>
      <c r="F102" s="157">
        <f>F103</f>
        <v>278900</v>
      </c>
    </row>
    <row r="103" spans="1:6" ht="74.25" customHeight="1">
      <c r="A103" s="131">
        <v>94</v>
      </c>
      <c r="B103" s="127" t="s">
        <v>393</v>
      </c>
      <c r="C103" s="59">
        <v>3968000</v>
      </c>
      <c r="D103" s="133">
        <v>100</v>
      </c>
      <c r="E103" s="134"/>
      <c r="F103" s="157">
        <f>F104</f>
        <v>278900</v>
      </c>
    </row>
    <row r="104" spans="1:6" ht="37.5" customHeight="1">
      <c r="A104" s="131">
        <v>95</v>
      </c>
      <c r="B104" s="87" t="s">
        <v>282</v>
      </c>
      <c r="C104" s="59">
        <v>3968000</v>
      </c>
      <c r="D104" s="133">
        <v>111</v>
      </c>
      <c r="E104" s="134"/>
      <c r="F104" s="157">
        <f>F105</f>
        <v>278900</v>
      </c>
    </row>
    <row r="105" spans="1:6" ht="16.5" customHeight="1">
      <c r="A105" s="131">
        <v>96</v>
      </c>
      <c r="B105" s="87" t="s">
        <v>9</v>
      </c>
      <c r="C105" s="59">
        <v>3968000</v>
      </c>
      <c r="D105" s="133">
        <v>111</v>
      </c>
      <c r="E105" s="134" t="s">
        <v>385</v>
      </c>
      <c r="F105" s="157">
        <f>F106</f>
        <v>278900</v>
      </c>
    </row>
    <row r="106" spans="1:6" ht="12.75" customHeight="1">
      <c r="A106" s="131">
        <v>97</v>
      </c>
      <c r="B106" s="87" t="s">
        <v>384</v>
      </c>
      <c r="C106" s="59">
        <v>3968000</v>
      </c>
      <c r="D106" s="133">
        <v>111</v>
      </c>
      <c r="E106" s="134" t="s">
        <v>4</v>
      </c>
      <c r="F106" s="157">
        <v>278900</v>
      </c>
    </row>
    <row r="107" spans="1:6" ht="24" customHeight="1">
      <c r="A107" s="131">
        <v>98</v>
      </c>
      <c r="B107" s="132" t="s">
        <v>293</v>
      </c>
      <c r="C107" s="133">
        <v>4000000</v>
      </c>
      <c r="D107" s="133"/>
      <c r="E107" s="134"/>
      <c r="F107" s="156">
        <f>F110+F113+F128+F118+F123</f>
        <v>4107500</v>
      </c>
    </row>
    <row r="108" spans="1:6" ht="96.75" customHeight="1">
      <c r="A108" s="131">
        <v>99</v>
      </c>
      <c r="B108" s="87" t="s">
        <v>284</v>
      </c>
      <c r="C108" s="133">
        <v>4094000</v>
      </c>
      <c r="D108" s="133"/>
      <c r="E108" s="134"/>
      <c r="F108" s="156">
        <f>F109</f>
        <v>3102092.87</v>
      </c>
    </row>
    <row r="109" spans="1:6" ht="36.75" customHeight="1">
      <c r="A109" s="131">
        <v>100</v>
      </c>
      <c r="B109" s="87" t="s">
        <v>390</v>
      </c>
      <c r="C109" s="133">
        <v>4094000</v>
      </c>
      <c r="D109" s="133">
        <v>600</v>
      </c>
      <c r="E109" s="134"/>
      <c r="F109" s="157">
        <f>F110</f>
        <v>3102092.87</v>
      </c>
    </row>
    <row r="110" spans="1:6" ht="75.75" customHeight="1">
      <c r="A110" s="131">
        <v>101</v>
      </c>
      <c r="B110" s="132" t="s">
        <v>285</v>
      </c>
      <c r="C110" s="133">
        <v>4094000</v>
      </c>
      <c r="D110" s="133">
        <v>611</v>
      </c>
      <c r="E110" s="134"/>
      <c r="F110" s="157">
        <f>F111</f>
        <v>3102092.87</v>
      </c>
    </row>
    <row r="111" spans="1:6" ht="14.25" customHeight="1">
      <c r="A111" s="131">
        <v>102</v>
      </c>
      <c r="B111" s="87" t="s">
        <v>5</v>
      </c>
      <c r="C111" s="133">
        <v>4094000</v>
      </c>
      <c r="D111" s="133">
        <v>611</v>
      </c>
      <c r="E111" s="134" t="s">
        <v>381</v>
      </c>
      <c r="F111" s="157">
        <f>F112</f>
        <v>3102092.87</v>
      </c>
    </row>
    <row r="112" spans="1:6" ht="15.75" customHeight="1">
      <c r="A112" s="131">
        <v>103</v>
      </c>
      <c r="B112" s="87" t="s">
        <v>369</v>
      </c>
      <c r="C112" s="133">
        <v>4094000</v>
      </c>
      <c r="D112" s="133">
        <v>611</v>
      </c>
      <c r="E112" s="134" t="s">
        <v>25</v>
      </c>
      <c r="F112" s="123">
        <v>3102092.87</v>
      </c>
    </row>
    <row r="113" spans="1:6" ht="167.25" customHeight="1">
      <c r="A113" s="131">
        <v>104</v>
      </c>
      <c r="B113" s="137" t="s">
        <v>286</v>
      </c>
      <c r="C113" s="133">
        <v>4094100</v>
      </c>
      <c r="D113" s="133"/>
      <c r="E113" s="134"/>
      <c r="F113" s="156">
        <f>F114</f>
        <v>6510</v>
      </c>
    </row>
    <row r="114" spans="1:6" ht="36" customHeight="1">
      <c r="A114" s="131">
        <v>105</v>
      </c>
      <c r="B114" s="87" t="s">
        <v>390</v>
      </c>
      <c r="C114" s="133">
        <v>4094100</v>
      </c>
      <c r="D114" s="133">
        <v>600</v>
      </c>
      <c r="E114" s="134"/>
      <c r="F114" s="157">
        <f>F115</f>
        <v>6510</v>
      </c>
    </row>
    <row r="115" spans="1:6" ht="75" customHeight="1">
      <c r="A115" s="131">
        <v>106</v>
      </c>
      <c r="B115" s="132" t="s">
        <v>285</v>
      </c>
      <c r="C115" s="133">
        <v>4094100</v>
      </c>
      <c r="D115" s="133">
        <v>611</v>
      </c>
      <c r="E115" s="134"/>
      <c r="F115" s="157">
        <f>F116</f>
        <v>6510</v>
      </c>
    </row>
    <row r="116" spans="1:6" ht="12" customHeight="1">
      <c r="A116" s="131">
        <v>107</v>
      </c>
      <c r="B116" s="87" t="s">
        <v>5</v>
      </c>
      <c r="C116" s="133">
        <v>4094100</v>
      </c>
      <c r="D116" s="133">
        <v>611</v>
      </c>
      <c r="E116" s="134" t="s">
        <v>381</v>
      </c>
      <c r="F116" s="157">
        <f>F117</f>
        <v>6510</v>
      </c>
    </row>
    <row r="117" spans="1:6" ht="12" customHeight="1">
      <c r="A117" s="131">
        <v>108</v>
      </c>
      <c r="B117" s="87" t="s">
        <v>369</v>
      </c>
      <c r="C117" s="133">
        <v>4094100</v>
      </c>
      <c r="D117" s="133">
        <v>611</v>
      </c>
      <c r="E117" s="134" t="s">
        <v>25</v>
      </c>
      <c r="F117" s="157">
        <v>6510</v>
      </c>
    </row>
    <row r="118" spans="1:6" ht="39.75" customHeight="1">
      <c r="A118" s="131">
        <v>109</v>
      </c>
      <c r="B118" s="136" t="s">
        <v>316</v>
      </c>
      <c r="C118" s="133">
        <v>4094700</v>
      </c>
      <c r="D118" s="133"/>
      <c r="E118" s="134"/>
      <c r="F118" s="156">
        <f>F119</f>
        <v>120000</v>
      </c>
    </row>
    <row r="119" spans="1:6" ht="39.75" customHeight="1">
      <c r="A119" s="131">
        <v>110</v>
      </c>
      <c r="B119" s="87" t="s">
        <v>390</v>
      </c>
      <c r="C119" s="133">
        <v>4094700</v>
      </c>
      <c r="D119" s="133">
        <v>600</v>
      </c>
      <c r="E119" s="134"/>
      <c r="F119" s="157">
        <f>F120</f>
        <v>120000</v>
      </c>
    </row>
    <row r="120" spans="1:6" ht="24.75" customHeight="1">
      <c r="A120" s="131">
        <v>111</v>
      </c>
      <c r="B120" s="87" t="s">
        <v>240</v>
      </c>
      <c r="C120" s="133">
        <v>4094700</v>
      </c>
      <c r="D120" s="133">
        <v>612</v>
      </c>
      <c r="E120" s="134"/>
      <c r="F120" s="157">
        <f>F121</f>
        <v>120000</v>
      </c>
    </row>
    <row r="121" spans="1:6" ht="14.25" customHeight="1">
      <c r="A121" s="131">
        <v>112</v>
      </c>
      <c r="B121" s="87" t="s">
        <v>5</v>
      </c>
      <c r="C121" s="133">
        <v>4094700</v>
      </c>
      <c r="D121" s="133">
        <v>612</v>
      </c>
      <c r="E121" s="134" t="s">
        <v>381</v>
      </c>
      <c r="F121" s="157">
        <f>F122</f>
        <v>120000</v>
      </c>
    </row>
    <row r="122" spans="1:6" ht="14.25" customHeight="1">
      <c r="A122" s="131">
        <v>113</v>
      </c>
      <c r="B122" s="87" t="s">
        <v>369</v>
      </c>
      <c r="C122" s="133">
        <v>4094700</v>
      </c>
      <c r="D122" s="133">
        <v>612</v>
      </c>
      <c r="E122" s="134" t="s">
        <v>25</v>
      </c>
      <c r="F122" s="157">
        <v>120000</v>
      </c>
    </row>
    <row r="123" spans="1:6" ht="51.75" customHeight="1">
      <c r="A123" s="131">
        <v>114</v>
      </c>
      <c r="B123" s="73" t="s">
        <v>376</v>
      </c>
      <c r="C123" s="133" t="s">
        <v>414</v>
      </c>
      <c r="D123" s="133"/>
      <c r="E123" s="134"/>
      <c r="F123" s="156">
        <f>F124</f>
        <v>767141.13</v>
      </c>
    </row>
    <row r="124" spans="1:6" ht="36.75" customHeight="1">
      <c r="A124" s="131">
        <v>115</v>
      </c>
      <c r="B124" s="87" t="s">
        <v>390</v>
      </c>
      <c r="C124" s="133" t="s">
        <v>414</v>
      </c>
      <c r="D124" s="133">
        <v>600</v>
      </c>
      <c r="E124" s="134"/>
      <c r="F124" s="157">
        <f>F125</f>
        <v>767141.13</v>
      </c>
    </row>
    <row r="125" spans="1:6" ht="78" customHeight="1">
      <c r="A125" s="131">
        <v>116</v>
      </c>
      <c r="B125" s="132" t="s">
        <v>285</v>
      </c>
      <c r="C125" s="133" t="s">
        <v>414</v>
      </c>
      <c r="D125" s="133">
        <v>611</v>
      </c>
      <c r="E125" s="134"/>
      <c r="F125" s="157">
        <f>F126</f>
        <v>767141.13</v>
      </c>
    </row>
    <row r="126" spans="1:6" ht="14.25" customHeight="1">
      <c r="A126" s="131">
        <v>117</v>
      </c>
      <c r="B126" s="87" t="s">
        <v>5</v>
      </c>
      <c r="C126" s="133" t="s">
        <v>414</v>
      </c>
      <c r="D126" s="133">
        <v>611</v>
      </c>
      <c r="E126" s="134" t="s">
        <v>381</v>
      </c>
      <c r="F126" s="157">
        <f>F127</f>
        <v>767141.13</v>
      </c>
    </row>
    <row r="127" spans="1:6" ht="14.25" customHeight="1">
      <c r="A127" s="131">
        <v>118</v>
      </c>
      <c r="B127" s="87" t="s">
        <v>369</v>
      </c>
      <c r="C127" s="133" t="s">
        <v>414</v>
      </c>
      <c r="D127" s="133">
        <v>611</v>
      </c>
      <c r="E127" s="134" t="s">
        <v>25</v>
      </c>
      <c r="F127" s="157">
        <v>767141.13</v>
      </c>
    </row>
    <row r="128" spans="1:6" ht="75" customHeight="1">
      <c r="A128" s="131">
        <v>119</v>
      </c>
      <c r="B128" s="132" t="s">
        <v>287</v>
      </c>
      <c r="C128" s="133" t="s">
        <v>214</v>
      </c>
      <c r="D128" s="133"/>
      <c r="E128" s="134"/>
      <c r="F128" s="156">
        <f>F129</f>
        <v>111756</v>
      </c>
    </row>
    <row r="129" spans="1:6" ht="35.25" customHeight="1">
      <c r="A129" s="131">
        <v>120</v>
      </c>
      <c r="B129" s="87" t="s">
        <v>390</v>
      </c>
      <c r="C129" s="133" t="s">
        <v>214</v>
      </c>
      <c r="D129" s="133">
        <v>600</v>
      </c>
      <c r="E129" s="134"/>
      <c r="F129" s="157">
        <f>F130</f>
        <v>111756</v>
      </c>
    </row>
    <row r="130" spans="1:6" ht="22.5" customHeight="1">
      <c r="A130" s="131">
        <v>121</v>
      </c>
      <c r="B130" s="87" t="s">
        <v>240</v>
      </c>
      <c r="C130" s="133" t="s">
        <v>214</v>
      </c>
      <c r="D130" s="133">
        <v>612</v>
      </c>
      <c r="E130" s="134"/>
      <c r="F130" s="157">
        <f>F131</f>
        <v>111756</v>
      </c>
    </row>
    <row r="131" spans="1:6" ht="14.25" customHeight="1">
      <c r="A131" s="131">
        <v>122</v>
      </c>
      <c r="B131" s="87" t="s">
        <v>5</v>
      </c>
      <c r="C131" s="133" t="s">
        <v>214</v>
      </c>
      <c r="D131" s="133">
        <v>612</v>
      </c>
      <c r="E131" s="134" t="s">
        <v>381</v>
      </c>
      <c r="F131" s="157">
        <f>F132</f>
        <v>111756</v>
      </c>
    </row>
    <row r="132" spans="1:6" ht="10.5" customHeight="1">
      <c r="A132" s="131">
        <v>123</v>
      </c>
      <c r="B132" s="87" t="s">
        <v>369</v>
      </c>
      <c r="C132" s="133" t="s">
        <v>214</v>
      </c>
      <c r="D132" s="133">
        <v>612</v>
      </c>
      <c r="E132" s="134" t="s">
        <v>25</v>
      </c>
      <c r="F132" s="157">
        <v>111756</v>
      </c>
    </row>
    <row r="133" spans="1:6" ht="36.75" customHeight="1">
      <c r="A133" s="131">
        <v>124</v>
      </c>
      <c r="B133" s="132" t="s">
        <v>221</v>
      </c>
      <c r="C133" s="133">
        <v>8000000</v>
      </c>
      <c r="D133" s="133"/>
      <c r="E133" s="133"/>
      <c r="F133" s="156">
        <f>F134+F183+F147+F162+F187+F178+F192</f>
        <v>5036951.22</v>
      </c>
    </row>
    <row r="134" spans="1:6" ht="46.5" customHeight="1">
      <c r="A134" s="131">
        <v>125</v>
      </c>
      <c r="B134" s="87" t="s">
        <v>258</v>
      </c>
      <c r="C134" s="134" t="s">
        <v>209</v>
      </c>
      <c r="D134" s="133"/>
      <c r="E134" s="133"/>
      <c r="F134" s="156">
        <f>F136+F139+F143</f>
        <v>647966.45</v>
      </c>
    </row>
    <row r="135" spans="1:6" ht="38.25" customHeight="1">
      <c r="A135" s="131">
        <v>126</v>
      </c>
      <c r="B135" s="137" t="s">
        <v>391</v>
      </c>
      <c r="C135" s="134" t="s">
        <v>209</v>
      </c>
      <c r="D135" s="133">
        <v>120</v>
      </c>
      <c r="E135" s="133"/>
      <c r="F135" s="156">
        <f>F136</f>
        <v>625966.45</v>
      </c>
    </row>
    <row r="136" spans="1:6" ht="50.25" customHeight="1">
      <c r="A136" s="131">
        <v>127</v>
      </c>
      <c r="B136" s="132" t="s">
        <v>29</v>
      </c>
      <c r="C136" s="134" t="s">
        <v>209</v>
      </c>
      <c r="D136" s="133">
        <v>121</v>
      </c>
      <c r="E136" s="133"/>
      <c r="F136" s="157">
        <f>F137</f>
        <v>625966.45</v>
      </c>
    </row>
    <row r="137" spans="1:6" ht="13.5" customHeight="1">
      <c r="A137" s="131">
        <v>128</v>
      </c>
      <c r="B137" s="87" t="s">
        <v>7</v>
      </c>
      <c r="C137" s="134" t="s">
        <v>209</v>
      </c>
      <c r="D137" s="133">
        <v>121</v>
      </c>
      <c r="E137" s="134" t="s">
        <v>388</v>
      </c>
      <c r="F137" s="157">
        <f>F138</f>
        <v>625966.45</v>
      </c>
    </row>
    <row r="138" spans="1:6" ht="50.25" customHeight="1">
      <c r="A138" s="131">
        <v>129</v>
      </c>
      <c r="B138" s="132" t="s">
        <v>27</v>
      </c>
      <c r="C138" s="134" t="s">
        <v>209</v>
      </c>
      <c r="D138" s="133">
        <v>121</v>
      </c>
      <c r="E138" s="133" t="s">
        <v>28</v>
      </c>
      <c r="F138" s="157">
        <v>625966.45</v>
      </c>
    </row>
    <row r="139" spans="1:6" ht="39.75" customHeight="1">
      <c r="A139" s="131">
        <v>130</v>
      </c>
      <c r="B139" s="137" t="s">
        <v>391</v>
      </c>
      <c r="C139" s="134" t="s">
        <v>209</v>
      </c>
      <c r="D139" s="133">
        <v>120</v>
      </c>
      <c r="E139" s="133"/>
      <c r="F139" s="156">
        <f>F140</f>
        <v>6000</v>
      </c>
    </row>
    <row r="140" spans="1:6" ht="35.25" customHeight="1">
      <c r="A140" s="131">
        <v>131</v>
      </c>
      <c r="B140" s="129" t="s">
        <v>12</v>
      </c>
      <c r="C140" s="134" t="s">
        <v>209</v>
      </c>
      <c r="D140" s="133">
        <v>122</v>
      </c>
      <c r="E140" s="133"/>
      <c r="F140" s="157">
        <f>F141</f>
        <v>6000</v>
      </c>
    </row>
    <row r="141" spans="1:6" ht="17.25" customHeight="1">
      <c r="A141" s="131">
        <v>132</v>
      </c>
      <c r="B141" s="87" t="s">
        <v>7</v>
      </c>
      <c r="C141" s="134" t="s">
        <v>209</v>
      </c>
      <c r="D141" s="133">
        <v>122</v>
      </c>
      <c r="E141" s="134" t="s">
        <v>388</v>
      </c>
      <c r="F141" s="157">
        <f>F142</f>
        <v>6000</v>
      </c>
    </row>
    <row r="142" spans="1:6" ht="50.25" customHeight="1">
      <c r="A142" s="131">
        <v>133</v>
      </c>
      <c r="B142" s="132" t="s">
        <v>27</v>
      </c>
      <c r="C142" s="134" t="s">
        <v>209</v>
      </c>
      <c r="D142" s="133">
        <v>122</v>
      </c>
      <c r="E142" s="133" t="s">
        <v>28</v>
      </c>
      <c r="F142" s="157">
        <v>6000</v>
      </c>
    </row>
    <row r="143" spans="1:6" ht="41.25" customHeight="1">
      <c r="A143" s="131">
        <v>134</v>
      </c>
      <c r="B143" s="137" t="s">
        <v>391</v>
      </c>
      <c r="C143" s="134" t="s">
        <v>411</v>
      </c>
      <c r="D143" s="133">
        <v>120</v>
      </c>
      <c r="E143" s="133"/>
      <c r="F143" s="156">
        <f>F144</f>
        <v>16000</v>
      </c>
    </row>
    <row r="144" spans="1:6" ht="74.25" customHeight="1">
      <c r="A144" s="131">
        <v>135</v>
      </c>
      <c r="B144" s="75" t="s">
        <v>374</v>
      </c>
      <c r="C144" s="134" t="s">
        <v>411</v>
      </c>
      <c r="D144" s="133">
        <v>122</v>
      </c>
      <c r="E144" s="133"/>
      <c r="F144" s="157">
        <f>F145</f>
        <v>16000</v>
      </c>
    </row>
    <row r="145" spans="1:6" ht="16.5" customHeight="1">
      <c r="A145" s="131">
        <v>136</v>
      </c>
      <c r="B145" s="87" t="s">
        <v>7</v>
      </c>
      <c r="C145" s="134" t="s">
        <v>411</v>
      </c>
      <c r="D145" s="133">
        <v>122</v>
      </c>
      <c r="E145" s="134" t="s">
        <v>388</v>
      </c>
      <c r="F145" s="157">
        <f>F146</f>
        <v>16000</v>
      </c>
    </row>
    <row r="146" spans="1:6" ht="50.25" customHeight="1">
      <c r="A146" s="131">
        <v>137</v>
      </c>
      <c r="B146" s="132" t="s">
        <v>27</v>
      </c>
      <c r="C146" s="134" t="s">
        <v>411</v>
      </c>
      <c r="D146" s="133"/>
      <c r="E146" s="133" t="s">
        <v>28</v>
      </c>
      <c r="F146" s="157">
        <v>16000</v>
      </c>
    </row>
    <row r="147" spans="1:6" ht="17.25" customHeight="1">
      <c r="A147" s="131">
        <v>138</v>
      </c>
      <c r="B147" s="132" t="s">
        <v>6</v>
      </c>
      <c r="C147" s="134" t="s">
        <v>202</v>
      </c>
      <c r="D147" s="133"/>
      <c r="E147" s="133"/>
      <c r="F147" s="156">
        <f>F148+F153+F157</f>
        <v>291760</v>
      </c>
    </row>
    <row r="148" spans="1:6" ht="63" customHeight="1">
      <c r="A148" s="131">
        <v>139</v>
      </c>
      <c r="B148" s="87" t="s">
        <v>271</v>
      </c>
      <c r="C148" s="134" t="s">
        <v>412</v>
      </c>
      <c r="D148" s="133"/>
      <c r="E148" s="133"/>
      <c r="F148" s="156">
        <f>F149</f>
        <v>253952</v>
      </c>
    </row>
    <row r="149" spans="1:6" ht="37.5" customHeight="1">
      <c r="A149" s="131">
        <v>140</v>
      </c>
      <c r="B149" s="137" t="s">
        <v>391</v>
      </c>
      <c r="C149" s="134" t="s">
        <v>412</v>
      </c>
      <c r="D149" s="133">
        <v>120</v>
      </c>
      <c r="E149" s="133"/>
      <c r="F149" s="157">
        <f>F150</f>
        <v>253952</v>
      </c>
    </row>
    <row r="150" spans="1:6" ht="51.75" customHeight="1">
      <c r="A150" s="131">
        <v>141</v>
      </c>
      <c r="B150" s="132" t="s">
        <v>29</v>
      </c>
      <c r="C150" s="134" t="s">
        <v>412</v>
      </c>
      <c r="D150" s="133">
        <v>121</v>
      </c>
      <c r="E150" s="138"/>
      <c r="F150" s="157">
        <f>F151</f>
        <v>253952</v>
      </c>
    </row>
    <row r="151" spans="1:6" ht="17.25" customHeight="1">
      <c r="A151" s="131">
        <v>142</v>
      </c>
      <c r="B151" s="132" t="s">
        <v>6</v>
      </c>
      <c r="C151" s="134" t="s">
        <v>412</v>
      </c>
      <c r="D151" s="133">
        <v>121</v>
      </c>
      <c r="E151" s="138" t="s">
        <v>392</v>
      </c>
      <c r="F151" s="157">
        <f>F152</f>
        <v>253952</v>
      </c>
    </row>
    <row r="152" spans="1:6" ht="24" customHeight="1">
      <c r="A152" s="131">
        <v>143</v>
      </c>
      <c r="B152" s="87" t="s">
        <v>270</v>
      </c>
      <c r="C152" s="134" t="s">
        <v>412</v>
      </c>
      <c r="D152" s="133">
        <v>121</v>
      </c>
      <c r="E152" s="138" t="s">
        <v>26</v>
      </c>
      <c r="F152" s="157">
        <v>253952</v>
      </c>
    </row>
    <row r="153" spans="1:6" ht="36.75" customHeight="1">
      <c r="A153" s="131">
        <v>144</v>
      </c>
      <c r="B153" s="137" t="s">
        <v>391</v>
      </c>
      <c r="C153" s="134" t="s">
        <v>203</v>
      </c>
      <c r="D153" s="133">
        <v>120</v>
      </c>
      <c r="E153" s="138"/>
      <c r="F153" s="156">
        <f>F154</f>
        <v>12000</v>
      </c>
    </row>
    <row r="154" spans="1:6" ht="51" customHeight="1">
      <c r="A154" s="131">
        <v>145</v>
      </c>
      <c r="B154" s="132" t="s">
        <v>12</v>
      </c>
      <c r="C154" s="134" t="s">
        <v>203</v>
      </c>
      <c r="D154" s="133">
        <v>122</v>
      </c>
      <c r="E154" s="138"/>
      <c r="F154" s="157">
        <f>F155</f>
        <v>12000</v>
      </c>
    </row>
    <row r="155" spans="1:6" ht="14.25" customHeight="1">
      <c r="A155" s="131">
        <v>146</v>
      </c>
      <c r="B155" s="132" t="s">
        <v>6</v>
      </c>
      <c r="C155" s="134" t="s">
        <v>203</v>
      </c>
      <c r="D155" s="133">
        <v>122</v>
      </c>
      <c r="E155" s="138" t="s">
        <v>392</v>
      </c>
      <c r="F155" s="157">
        <f>F156</f>
        <v>12000</v>
      </c>
    </row>
    <row r="156" spans="1:6" ht="26.25" customHeight="1">
      <c r="A156" s="131">
        <v>147</v>
      </c>
      <c r="B156" s="87" t="s">
        <v>270</v>
      </c>
      <c r="C156" s="134" t="s">
        <v>203</v>
      </c>
      <c r="D156" s="133">
        <v>122</v>
      </c>
      <c r="E156" s="138" t="s">
        <v>26</v>
      </c>
      <c r="F156" s="157">
        <v>12000</v>
      </c>
    </row>
    <row r="157" spans="1:6" ht="26.25" customHeight="1">
      <c r="A157" s="131">
        <v>148</v>
      </c>
      <c r="B157" s="132" t="s">
        <v>386</v>
      </c>
      <c r="C157" s="134" t="s">
        <v>203</v>
      </c>
      <c r="D157" s="133">
        <v>200</v>
      </c>
      <c r="E157" s="138"/>
      <c r="F157" s="156">
        <f>F158</f>
        <v>25808</v>
      </c>
    </row>
    <row r="158" spans="1:6" ht="40.5" customHeight="1">
      <c r="A158" s="131">
        <v>149</v>
      </c>
      <c r="B158" s="139" t="s">
        <v>15</v>
      </c>
      <c r="C158" s="134" t="s">
        <v>203</v>
      </c>
      <c r="D158" s="133">
        <v>244</v>
      </c>
      <c r="E158" s="138"/>
      <c r="F158" s="157">
        <f>F159</f>
        <v>25808</v>
      </c>
    </row>
    <row r="159" spans="1:6" ht="15" customHeight="1">
      <c r="A159" s="131">
        <v>150</v>
      </c>
      <c r="B159" s="132" t="s">
        <v>6</v>
      </c>
      <c r="C159" s="134" t="s">
        <v>203</v>
      </c>
      <c r="D159" s="133">
        <v>244</v>
      </c>
      <c r="E159" s="138" t="s">
        <v>392</v>
      </c>
      <c r="F159" s="157">
        <f>F160</f>
        <v>25808</v>
      </c>
    </row>
    <row r="160" spans="1:6" ht="25.5" customHeight="1">
      <c r="A160" s="131">
        <v>151</v>
      </c>
      <c r="B160" s="87" t="s">
        <v>270</v>
      </c>
      <c r="C160" s="134" t="s">
        <v>203</v>
      </c>
      <c r="D160" s="133">
        <v>244</v>
      </c>
      <c r="E160" s="138" t="s">
        <v>26</v>
      </c>
      <c r="F160" s="157">
        <v>25808</v>
      </c>
    </row>
    <row r="161" spans="1:6" ht="15" customHeight="1">
      <c r="A161" s="131">
        <v>152</v>
      </c>
      <c r="B161" s="87" t="s">
        <v>7</v>
      </c>
      <c r="C161" s="134" t="s">
        <v>397</v>
      </c>
      <c r="D161" s="133"/>
      <c r="E161" s="138"/>
      <c r="F161" s="156">
        <f>F162</f>
        <v>4053039.64</v>
      </c>
    </row>
    <row r="162" spans="1:6" ht="77.25" customHeight="1">
      <c r="A162" s="131">
        <v>153</v>
      </c>
      <c r="B162" s="132" t="s">
        <v>98</v>
      </c>
      <c r="C162" s="134" t="s">
        <v>202</v>
      </c>
      <c r="D162" s="133"/>
      <c r="E162" s="133"/>
      <c r="F162" s="156">
        <f>F163+F166+F168+F171+F173+F175</f>
        <v>4053039.64</v>
      </c>
    </row>
    <row r="163" spans="1:6" ht="70.5" customHeight="1">
      <c r="A163" s="131">
        <v>154</v>
      </c>
      <c r="B163" s="87" t="s">
        <v>372</v>
      </c>
      <c r="C163" s="134" t="s">
        <v>371</v>
      </c>
      <c r="D163" s="133"/>
      <c r="E163" s="133"/>
      <c r="F163" s="156">
        <f>F164</f>
        <v>930590.07</v>
      </c>
    </row>
    <row r="164" spans="1:6" ht="36.75" customHeight="1">
      <c r="A164" s="131">
        <v>155</v>
      </c>
      <c r="B164" s="137" t="s">
        <v>391</v>
      </c>
      <c r="C164" s="134" t="s">
        <v>371</v>
      </c>
      <c r="D164" s="133">
        <v>120</v>
      </c>
      <c r="E164" s="134" t="s">
        <v>388</v>
      </c>
      <c r="F164" s="159">
        <f>F165</f>
        <v>930590.07</v>
      </c>
    </row>
    <row r="165" spans="1:6" ht="49.5" customHeight="1">
      <c r="A165" s="131">
        <v>156</v>
      </c>
      <c r="B165" s="132" t="s">
        <v>29</v>
      </c>
      <c r="C165" s="134" t="s">
        <v>371</v>
      </c>
      <c r="D165" s="133">
        <v>121</v>
      </c>
      <c r="E165" s="134" t="s">
        <v>18</v>
      </c>
      <c r="F165" s="123">
        <v>930590.07</v>
      </c>
    </row>
    <row r="166" spans="1:6" ht="37.5" customHeight="1">
      <c r="A166" s="131">
        <v>157</v>
      </c>
      <c r="B166" s="137" t="s">
        <v>391</v>
      </c>
      <c r="C166" s="134" t="s">
        <v>206</v>
      </c>
      <c r="D166" s="133">
        <v>120</v>
      </c>
      <c r="E166" s="134" t="s">
        <v>388</v>
      </c>
      <c r="F166" s="158">
        <f>F167</f>
        <v>1464843.48</v>
      </c>
    </row>
    <row r="167" spans="1:6" ht="49.5" customHeight="1">
      <c r="A167" s="131">
        <v>158</v>
      </c>
      <c r="B167" s="132" t="s">
        <v>29</v>
      </c>
      <c r="C167" s="134" t="s">
        <v>206</v>
      </c>
      <c r="D167" s="133">
        <v>121</v>
      </c>
      <c r="E167" s="134" t="s">
        <v>18</v>
      </c>
      <c r="F167" s="123">
        <v>1464843.48</v>
      </c>
    </row>
    <row r="168" spans="1:6" ht="71.25" customHeight="1">
      <c r="A168" s="131">
        <v>159</v>
      </c>
      <c r="B168" s="87" t="s">
        <v>374</v>
      </c>
      <c r="C168" s="134" t="s">
        <v>373</v>
      </c>
      <c r="D168" s="133"/>
      <c r="E168" s="134"/>
      <c r="F168" s="158">
        <f>F169</f>
        <v>93000</v>
      </c>
    </row>
    <row r="169" spans="1:6" ht="39" customHeight="1">
      <c r="A169" s="131">
        <v>160</v>
      </c>
      <c r="B169" s="137" t="s">
        <v>391</v>
      </c>
      <c r="C169" s="134" t="s">
        <v>373</v>
      </c>
      <c r="D169" s="133">
        <v>120</v>
      </c>
      <c r="E169" s="134" t="s">
        <v>388</v>
      </c>
      <c r="F169" s="159">
        <f>F170</f>
        <v>93000</v>
      </c>
    </row>
    <row r="170" spans="1:6" ht="49.5" customHeight="1">
      <c r="A170" s="131">
        <v>161</v>
      </c>
      <c r="B170" s="132" t="s">
        <v>12</v>
      </c>
      <c r="C170" s="134" t="s">
        <v>373</v>
      </c>
      <c r="D170" s="133">
        <v>122</v>
      </c>
      <c r="E170" s="133" t="s">
        <v>18</v>
      </c>
      <c r="F170" s="159">
        <v>93000</v>
      </c>
    </row>
    <row r="171" spans="1:6" ht="34.5" customHeight="1">
      <c r="A171" s="131">
        <v>162</v>
      </c>
      <c r="B171" s="137" t="s">
        <v>391</v>
      </c>
      <c r="C171" s="134" t="s">
        <v>206</v>
      </c>
      <c r="D171" s="133">
        <v>120</v>
      </c>
      <c r="E171" s="134" t="s">
        <v>388</v>
      </c>
      <c r="F171" s="158">
        <f>F172</f>
        <v>87237.5</v>
      </c>
    </row>
    <row r="172" spans="1:6" ht="49.5" customHeight="1">
      <c r="A172" s="131">
        <v>163</v>
      </c>
      <c r="B172" s="132" t="s">
        <v>12</v>
      </c>
      <c r="C172" s="134" t="s">
        <v>206</v>
      </c>
      <c r="D172" s="133">
        <v>122</v>
      </c>
      <c r="E172" s="133" t="s">
        <v>18</v>
      </c>
      <c r="F172" s="159">
        <v>87237.5</v>
      </c>
    </row>
    <row r="173" spans="1:6" ht="24" customHeight="1">
      <c r="A173" s="131">
        <v>164</v>
      </c>
      <c r="B173" s="132" t="s">
        <v>386</v>
      </c>
      <c r="C173" s="134" t="s">
        <v>206</v>
      </c>
      <c r="D173" s="133">
        <v>200</v>
      </c>
      <c r="E173" s="134" t="s">
        <v>388</v>
      </c>
      <c r="F173" s="158">
        <f>F174</f>
        <v>1066333.03</v>
      </c>
    </row>
    <row r="174" spans="1:6" ht="49.5" customHeight="1">
      <c r="A174" s="131">
        <v>165</v>
      </c>
      <c r="B174" s="132" t="s">
        <v>15</v>
      </c>
      <c r="C174" s="134" t="s">
        <v>206</v>
      </c>
      <c r="D174" s="133">
        <v>244</v>
      </c>
      <c r="E174" s="133" t="s">
        <v>18</v>
      </c>
      <c r="F174" s="160">
        <v>1066333.03</v>
      </c>
    </row>
    <row r="175" spans="1:6" ht="49.5" customHeight="1">
      <c r="A175" s="131">
        <v>166</v>
      </c>
      <c r="B175" s="87" t="s">
        <v>376</v>
      </c>
      <c r="C175" s="134" t="s">
        <v>375</v>
      </c>
      <c r="D175" s="133"/>
      <c r="E175" s="133"/>
      <c r="F175" s="158">
        <f>F176</f>
        <v>411035.56</v>
      </c>
    </row>
    <row r="176" spans="1:6" ht="24" customHeight="1">
      <c r="A176" s="131">
        <v>167</v>
      </c>
      <c r="B176" s="132" t="s">
        <v>386</v>
      </c>
      <c r="C176" s="134" t="s">
        <v>375</v>
      </c>
      <c r="D176" s="133">
        <v>200</v>
      </c>
      <c r="E176" s="134" t="s">
        <v>388</v>
      </c>
      <c r="F176" s="159">
        <f>F177</f>
        <v>411035.56</v>
      </c>
    </row>
    <row r="177" spans="1:6" ht="36.75" customHeight="1">
      <c r="A177" s="131">
        <v>168</v>
      </c>
      <c r="B177" s="132" t="s">
        <v>15</v>
      </c>
      <c r="C177" s="134" t="s">
        <v>375</v>
      </c>
      <c r="D177" s="133">
        <v>244</v>
      </c>
      <c r="E177" s="133" t="s">
        <v>18</v>
      </c>
      <c r="F177" s="159">
        <v>411035.56</v>
      </c>
    </row>
    <row r="178" spans="1:6" ht="49.5" customHeight="1">
      <c r="A178" s="131">
        <v>169</v>
      </c>
      <c r="B178" s="132" t="s">
        <v>261</v>
      </c>
      <c r="C178" s="134" t="s">
        <v>206</v>
      </c>
      <c r="D178" s="133"/>
      <c r="E178" s="133"/>
      <c r="F178" s="158">
        <f>F179</f>
        <v>1209</v>
      </c>
    </row>
    <row r="179" spans="1:6" ht="23.25" customHeight="1">
      <c r="A179" s="131">
        <v>170</v>
      </c>
      <c r="B179" s="132" t="s">
        <v>395</v>
      </c>
      <c r="C179" s="134" t="s">
        <v>206</v>
      </c>
      <c r="D179" s="133">
        <v>850</v>
      </c>
      <c r="E179" s="134" t="s">
        <v>388</v>
      </c>
      <c r="F179" s="159">
        <f>F180</f>
        <v>1209</v>
      </c>
    </row>
    <row r="180" spans="1:6" ht="26.25" customHeight="1">
      <c r="A180" s="131">
        <v>171</v>
      </c>
      <c r="B180" s="132" t="s">
        <v>396</v>
      </c>
      <c r="C180" s="134" t="s">
        <v>206</v>
      </c>
      <c r="D180" s="133">
        <v>852</v>
      </c>
      <c r="E180" s="133" t="s">
        <v>18</v>
      </c>
      <c r="F180" s="159">
        <f>F181</f>
        <v>1209</v>
      </c>
    </row>
    <row r="181" spans="1:6" ht="12.75" customHeight="1">
      <c r="A181" s="131">
        <v>172</v>
      </c>
      <c r="B181" s="87" t="s">
        <v>7</v>
      </c>
      <c r="C181" s="134" t="s">
        <v>206</v>
      </c>
      <c r="D181" s="133">
        <v>852</v>
      </c>
      <c r="E181" s="133" t="s">
        <v>18</v>
      </c>
      <c r="F181" s="159">
        <v>1209</v>
      </c>
    </row>
    <row r="182" spans="1:6" ht="50.25" customHeight="1">
      <c r="A182" s="131">
        <v>173</v>
      </c>
      <c r="B182" s="132" t="s">
        <v>261</v>
      </c>
      <c r="C182" s="134" t="s">
        <v>206</v>
      </c>
      <c r="D182" s="133"/>
      <c r="E182" s="133"/>
      <c r="F182" s="158">
        <f>F183</f>
        <v>12148.13</v>
      </c>
    </row>
    <row r="183" spans="1:6" ht="77.25" customHeight="1">
      <c r="A183" s="131">
        <v>174</v>
      </c>
      <c r="B183" s="137" t="s">
        <v>216</v>
      </c>
      <c r="C183" s="134" t="s">
        <v>210</v>
      </c>
      <c r="D183" s="140"/>
      <c r="E183" s="133"/>
      <c r="F183" s="157">
        <f>F184</f>
        <v>12148.13</v>
      </c>
    </row>
    <row r="184" spans="1:6" ht="39" customHeight="1">
      <c r="A184" s="131">
        <v>175</v>
      </c>
      <c r="B184" s="137" t="s">
        <v>391</v>
      </c>
      <c r="C184" s="134" t="s">
        <v>210</v>
      </c>
      <c r="D184" s="140">
        <v>120</v>
      </c>
      <c r="E184" s="134" t="s">
        <v>388</v>
      </c>
      <c r="F184" s="157">
        <f>F185</f>
        <v>12148.13</v>
      </c>
    </row>
    <row r="185" spans="1:6" ht="47.25" customHeight="1">
      <c r="A185" s="131">
        <v>176</v>
      </c>
      <c r="B185" s="132" t="s">
        <v>29</v>
      </c>
      <c r="C185" s="134" t="s">
        <v>210</v>
      </c>
      <c r="D185" s="140">
        <v>121</v>
      </c>
      <c r="E185" s="133" t="s">
        <v>18</v>
      </c>
      <c r="F185" s="157">
        <f>F186</f>
        <v>12148.13</v>
      </c>
    </row>
    <row r="186" spans="1:6" ht="13.5" customHeight="1">
      <c r="A186" s="131">
        <v>177</v>
      </c>
      <c r="B186" s="87" t="s">
        <v>7</v>
      </c>
      <c r="C186" s="134" t="s">
        <v>210</v>
      </c>
      <c r="D186" s="140">
        <v>121</v>
      </c>
      <c r="E186" s="133" t="s">
        <v>18</v>
      </c>
      <c r="F186" s="157">
        <v>12148.13</v>
      </c>
    </row>
    <row r="187" spans="1:6" ht="62.25" customHeight="1">
      <c r="A187" s="131">
        <v>178</v>
      </c>
      <c r="B187" s="132" t="s">
        <v>97</v>
      </c>
      <c r="C187" s="134" t="s">
        <v>398</v>
      </c>
      <c r="D187" s="140"/>
      <c r="E187" s="134"/>
      <c r="F187" s="156">
        <f>F188</f>
        <v>21600</v>
      </c>
    </row>
    <row r="188" spans="1:6" ht="48.75" customHeight="1">
      <c r="A188" s="131">
        <v>179</v>
      </c>
      <c r="B188" s="137" t="s">
        <v>217</v>
      </c>
      <c r="C188" s="134" t="s">
        <v>208</v>
      </c>
      <c r="D188" s="140"/>
      <c r="E188" s="134"/>
      <c r="F188" s="157">
        <f>F189</f>
        <v>21600</v>
      </c>
    </row>
    <row r="189" spans="1:6" s="60" customFormat="1" ht="37.5" customHeight="1">
      <c r="A189" s="141">
        <v>180</v>
      </c>
      <c r="B189" s="137" t="s">
        <v>391</v>
      </c>
      <c r="C189" s="135" t="s">
        <v>208</v>
      </c>
      <c r="D189" s="140">
        <v>120</v>
      </c>
      <c r="E189" s="134" t="s">
        <v>388</v>
      </c>
      <c r="F189" s="159">
        <f>F190</f>
        <v>21600</v>
      </c>
    </row>
    <row r="190" spans="1:6" s="60" customFormat="1" ht="57.75" customHeight="1">
      <c r="A190" s="141">
        <v>181</v>
      </c>
      <c r="B190" s="87" t="s">
        <v>259</v>
      </c>
      <c r="C190" s="135" t="s">
        <v>208</v>
      </c>
      <c r="D190" s="140">
        <v>123</v>
      </c>
      <c r="E190" s="135" t="s">
        <v>14</v>
      </c>
      <c r="F190" s="159">
        <f>F191</f>
        <v>21600</v>
      </c>
    </row>
    <row r="191" spans="1:6" s="60" customFormat="1" ht="12" customHeight="1">
      <c r="A191" s="141">
        <v>182</v>
      </c>
      <c r="B191" s="87" t="s">
        <v>7</v>
      </c>
      <c r="C191" s="135" t="s">
        <v>208</v>
      </c>
      <c r="D191" s="140">
        <v>123</v>
      </c>
      <c r="E191" s="135" t="s">
        <v>14</v>
      </c>
      <c r="F191" s="159">
        <v>21600</v>
      </c>
    </row>
    <row r="192" spans="1:6" s="60" customFormat="1" ht="14.25" customHeight="1">
      <c r="A192" s="141">
        <v>183</v>
      </c>
      <c r="B192" s="87" t="s">
        <v>99</v>
      </c>
      <c r="C192" s="134" t="s">
        <v>202</v>
      </c>
      <c r="D192" s="140"/>
      <c r="E192" s="135"/>
      <c r="F192" s="158">
        <f>F193</f>
        <v>9228</v>
      </c>
    </row>
    <row r="193" spans="1:6" s="60" customFormat="1" ht="61.5" customHeight="1">
      <c r="A193" s="141">
        <v>184</v>
      </c>
      <c r="B193" s="132" t="s">
        <v>268</v>
      </c>
      <c r="C193" s="134" t="s">
        <v>201</v>
      </c>
      <c r="D193" s="140"/>
      <c r="E193" s="134"/>
      <c r="F193" s="157">
        <f>F194+F196</f>
        <v>9228</v>
      </c>
    </row>
    <row r="194" spans="1:6" s="60" customFormat="1" ht="36.75" customHeight="1">
      <c r="A194" s="141">
        <v>185</v>
      </c>
      <c r="B194" s="137" t="s">
        <v>391</v>
      </c>
      <c r="C194" s="134" t="s">
        <v>201</v>
      </c>
      <c r="D194" s="140">
        <v>120</v>
      </c>
      <c r="E194" s="134" t="s">
        <v>388</v>
      </c>
      <c r="F194" s="156">
        <f>F195</f>
        <v>8420</v>
      </c>
    </row>
    <row r="195" spans="1:6" s="60" customFormat="1" ht="48" customHeight="1">
      <c r="A195" s="141">
        <v>186</v>
      </c>
      <c r="B195" s="132" t="s">
        <v>29</v>
      </c>
      <c r="C195" s="134" t="s">
        <v>201</v>
      </c>
      <c r="D195" s="140">
        <v>121</v>
      </c>
      <c r="E195" s="134" t="s">
        <v>21</v>
      </c>
      <c r="F195" s="157">
        <v>8420</v>
      </c>
    </row>
    <row r="196" spans="1:6" s="60" customFormat="1" ht="25.5" customHeight="1">
      <c r="A196" s="141">
        <v>187</v>
      </c>
      <c r="B196" s="132" t="s">
        <v>386</v>
      </c>
      <c r="C196" s="134" t="s">
        <v>201</v>
      </c>
      <c r="D196" s="140">
        <v>200</v>
      </c>
      <c r="E196" s="134" t="s">
        <v>388</v>
      </c>
      <c r="F196" s="156">
        <f>F197</f>
        <v>808</v>
      </c>
    </row>
    <row r="197" spans="1:6" s="60" customFormat="1" ht="39" customHeight="1">
      <c r="A197" s="141">
        <v>188</v>
      </c>
      <c r="B197" s="132" t="s">
        <v>15</v>
      </c>
      <c r="C197" s="134" t="s">
        <v>201</v>
      </c>
      <c r="D197" s="140">
        <v>244</v>
      </c>
      <c r="E197" s="134" t="s">
        <v>21</v>
      </c>
      <c r="F197" s="157">
        <v>808</v>
      </c>
    </row>
    <row r="198" spans="1:6" ht="12" customHeight="1">
      <c r="A198" s="131">
        <v>189</v>
      </c>
      <c r="B198" s="132" t="s">
        <v>220</v>
      </c>
      <c r="C198" s="134" t="s">
        <v>32</v>
      </c>
      <c r="D198" s="140"/>
      <c r="E198" s="134"/>
      <c r="F198" s="156">
        <f>F199+F215+F204+F208</f>
        <v>103599.18</v>
      </c>
    </row>
    <row r="199" spans="1:6" ht="12.75" customHeight="1">
      <c r="A199" s="131">
        <v>190</v>
      </c>
      <c r="B199" s="132" t="s">
        <v>265</v>
      </c>
      <c r="C199" s="134" t="s">
        <v>204</v>
      </c>
      <c r="D199" s="140"/>
      <c r="E199" s="134" t="s">
        <v>243</v>
      </c>
      <c r="F199" s="156">
        <f>F200</f>
        <v>20000</v>
      </c>
    </row>
    <row r="200" spans="1:6" ht="33.75" customHeight="1">
      <c r="A200" s="131">
        <v>191</v>
      </c>
      <c r="B200" s="87" t="s">
        <v>266</v>
      </c>
      <c r="C200" s="134" t="s">
        <v>205</v>
      </c>
      <c r="D200" s="133"/>
      <c r="E200" s="134" t="s">
        <v>243</v>
      </c>
      <c r="F200" s="157">
        <f>F201</f>
        <v>20000</v>
      </c>
    </row>
    <row r="201" spans="1:6" ht="14.25" customHeight="1">
      <c r="A201" s="131">
        <v>192</v>
      </c>
      <c r="B201" s="87" t="s">
        <v>394</v>
      </c>
      <c r="C201" s="134" t="s">
        <v>205</v>
      </c>
      <c r="D201" s="133">
        <v>800</v>
      </c>
      <c r="E201" s="134"/>
      <c r="F201" s="157">
        <f>F202</f>
        <v>20000</v>
      </c>
    </row>
    <row r="202" spans="1:6" ht="15" customHeight="1">
      <c r="A202" s="131">
        <v>193</v>
      </c>
      <c r="B202" s="87" t="s">
        <v>218</v>
      </c>
      <c r="C202" s="134" t="s">
        <v>205</v>
      </c>
      <c r="D202" s="133">
        <v>870</v>
      </c>
      <c r="E202" s="134"/>
      <c r="F202" s="157">
        <f>F203</f>
        <v>20000</v>
      </c>
    </row>
    <row r="203" spans="1:6" ht="15" customHeight="1">
      <c r="A203" s="131">
        <v>194</v>
      </c>
      <c r="B203" s="87" t="s">
        <v>7</v>
      </c>
      <c r="C203" s="134" t="s">
        <v>205</v>
      </c>
      <c r="D203" s="133">
        <v>870</v>
      </c>
      <c r="E203" s="134" t="s">
        <v>388</v>
      </c>
      <c r="F203" s="157">
        <v>20000</v>
      </c>
    </row>
    <row r="204" spans="1:6" ht="63" customHeight="1">
      <c r="A204" s="131">
        <v>195</v>
      </c>
      <c r="B204" s="132" t="s">
        <v>269</v>
      </c>
      <c r="C204" s="134" t="s">
        <v>219</v>
      </c>
      <c r="D204" s="135"/>
      <c r="E204" s="134"/>
      <c r="F204" s="156">
        <f>F205</f>
        <v>31458.18</v>
      </c>
    </row>
    <row r="205" spans="1:6" ht="23.25" customHeight="1">
      <c r="A205" s="131">
        <v>196</v>
      </c>
      <c r="B205" s="132" t="s">
        <v>386</v>
      </c>
      <c r="C205" s="134" t="s">
        <v>219</v>
      </c>
      <c r="D205" s="135" t="s">
        <v>399</v>
      </c>
      <c r="E205" s="134"/>
      <c r="F205" s="157">
        <f>F206</f>
        <v>31458.18</v>
      </c>
    </row>
    <row r="206" spans="1:6" ht="36" customHeight="1">
      <c r="A206" s="131">
        <v>197</v>
      </c>
      <c r="B206" s="132" t="s">
        <v>15</v>
      </c>
      <c r="C206" s="134" t="s">
        <v>219</v>
      </c>
      <c r="D206" s="135" t="s">
        <v>16</v>
      </c>
      <c r="E206" s="134"/>
      <c r="F206" s="157">
        <f>F207</f>
        <v>31458.18</v>
      </c>
    </row>
    <row r="207" spans="1:6" ht="13.5" customHeight="1">
      <c r="A207" s="131">
        <v>198</v>
      </c>
      <c r="B207" s="87" t="s">
        <v>99</v>
      </c>
      <c r="C207" s="134" t="s">
        <v>219</v>
      </c>
      <c r="D207" s="135" t="s">
        <v>16</v>
      </c>
      <c r="E207" s="134" t="s">
        <v>21</v>
      </c>
      <c r="F207" s="157">
        <v>31458.18</v>
      </c>
    </row>
    <row r="208" spans="1:6" ht="249.75" customHeight="1">
      <c r="A208" s="131">
        <v>199</v>
      </c>
      <c r="B208" s="87" t="s">
        <v>263</v>
      </c>
      <c r="C208" s="134" t="s">
        <v>241</v>
      </c>
      <c r="D208" s="134"/>
      <c r="E208" s="133"/>
      <c r="F208" s="156">
        <f>F209</f>
        <v>28239</v>
      </c>
    </row>
    <row r="209" spans="1:6" ht="13.5" customHeight="1">
      <c r="A209" s="131">
        <v>200</v>
      </c>
      <c r="B209" s="132" t="s">
        <v>400</v>
      </c>
      <c r="C209" s="134" t="s">
        <v>241</v>
      </c>
      <c r="D209" s="134" t="s">
        <v>401</v>
      </c>
      <c r="E209" s="133" t="s">
        <v>18</v>
      </c>
      <c r="F209" s="157">
        <f>F210</f>
        <v>28239</v>
      </c>
    </row>
    <row r="210" spans="1:6" ht="14.25" customHeight="1">
      <c r="A210" s="131">
        <v>201</v>
      </c>
      <c r="B210" s="132" t="s">
        <v>402</v>
      </c>
      <c r="C210" s="134" t="s">
        <v>241</v>
      </c>
      <c r="D210" s="134" t="s">
        <v>211</v>
      </c>
      <c r="E210" s="133" t="s">
        <v>18</v>
      </c>
      <c r="F210" s="157">
        <f>F211</f>
        <v>28239</v>
      </c>
    </row>
    <row r="211" spans="1:6" ht="14.25" customHeight="1">
      <c r="A211" s="131">
        <v>202</v>
      </c>
      <c r="B211" s="87" t="s">
        <v>7</v>
      </c>
      <c r="C211" s="134" t="s">
        <v>241</v>
      </c>
      <c r="D211" s="134" t="s">
        <v>211</v>
      </c>
      <c r="E211" s="134" t="s">
        <v>388</v>
      </c>
      <c r="F211" s="157">
        <v>28239</v>
      </c>
    </row>
    <row r="212" spans="1:6" ht="58.5" customHeight="1">
      <c r="A212" s="131">
        <v>203</v>
      </c>
      <c r="B212" s="87" t="s">
        <v>264</v>
      </c>
      <c r="C212" s="134" t="s">
        <v>242</v>
      </c>
      <c r="D212" s="134"/>
      <c r="E212" s="134"/>
      <c r="F212" s="156">
        <f>F213</f>
        <v>23902</v>
      </c>
    </row>
    <row r="213" spans="1:6" ht="14.25" customHeight="1">
      <c r="A213" s="131">
        <v>204</v>
      </c>
      <c r="B213" s="132" t="s">
        <v>400</v>
      </c>
      <c r="C213" s="134" t="s">
        <v>242</v>
      </c>
      <c r="D213" s="134" t="s">
        <v>401</v>
      </c>
      <c r="E213" s="134" t="s">
        <v>18</v>
      </c>
      <c r="F213" s="157">
        <f>F214</f>
        <v>23902</v>
      </c>
    </row>
    <row r="214" spans="1:6" ht="14.25" customHeight="1">
      <c r="A214" s="131">
        <v>205</v>
      </c>
      <c r="B214" s="132" t="s">
        <v>402</v>
      </c>
      <c r="C214" s="134" t="s">
        <v>242</v>
      </c>
      <c r="D214" s="134" t="s">
        <v>211</v>
      </c>
      <c r="E214" s="134" t="s">
        <v>18</v>
      </c>
      <c r="F214" s="157">
        <f>F215</f>
        <v>23902</v>
      </c>
    </row>
    <row r="215" spans="1:6" ht="14.25" customHeight="1">
      <c r="A215" s="131">
        <v>206</v>
      </c>
      <c r="B215" s="87" t="s">
        <v>7</v>
      </c>
      <c r="C215" s="134" t="s">
        <v>242</v>
      </c>
      <c r="D215" s="134" t="s">
        <v>211</v>
      </c>
      <c r="E215" s="134" t="s">
        <v>388</v>
      </c>
      <c r="F215" s="157">
        <v>23902</v>
      </c>
    </row>
    <row r="216" spans="1:6" ht="12.75">
      <c r="A216" s="131">
        <v>207</v>
      </c>
      <c r="B216" s="142" t="s">
        <v>370</v>
      </c>
      <c r="C216" s="134"/>
      <c r="D216" s="134"/>
      <c r="E216" s="133"/>
      <c r="F216" s="156">
        <f>F10+F107+F133+F198</f>
        <v>13692688.98</v>
      </c>
    </row>
  </sheetData>
  <sheetProtection/>
  <mergeCells count="7">
    <mergeCell ref="C3:F3"/>
    <mergeCell ref="F8:F9"/>
    <mergeCell ref="B5:F5"/>
    <mergeCell ref="B8:B9"/>
    <mergeCell ref="C8:E8"/>
    <mergeCell ref="A6:F6"/>
    <mergeCell ref="A8:A9"/>
  </mergeCells>
  <printOptions/>
  <pageMargins left="0.5118110236220472" right="0.5118110236220472" top="0.35433070866141736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2015-02-25T08:27:15Z</cp:lastPrinted>
  <dcterms:created xsi:type="dcterms:W3CDTF">2001-04-26T07:34:20Z</dcterms:created>
  <dcterms:modified xsi:type="dcterms:W3CDTF">2015-02-26T04:18:53Z</dcterms:modified>
  <cp:category/>
  <cp:version/>
  <cp:contentType/>
  <cp:contentStatus/>
</cp:coreProperties>
</file>