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6" activeTab="10"/>
  </bookViews>
  <sheets>
    <sheet name="источники!" sheetId="1" r:id="rId1"/>
    <sheet name="вед 17 год" sheetId="2" r:id="rId2"/>
    <sheet name="вед 18-19 годы" sheetId="3" r:id="rId3"/>
    <sheet name="Перечень гл. админ. источников" sheetId="4" r:id="rId4"/>
    <sheet name="администраторы доходов" sheetId="5" r:id="rId5"/>
    <sheet name="функцион 17 год" sheetId="6" r:id="rId6"/>
    <sheet name="функцион 18-19 годы" sheetId="7" r:id="rId7"/>
    <sheet name="Доходы" sheetId="8" r:id="rId8"/>
    <sheet name="ЦСР 17г" sheetId="9" r:id="rId9"/>
    <sheet name="ЦСР 18-19годы" sheetId="10" r:id="rId10"/>
    <sheet name="Программа внутренних заимствова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4">'администраторы доходов'!$A$2:$E$58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<sst xmlns="http://schemas.openxmlformats.org/spreadsheetml/2006/main" count="2619" uniqueCount="513">
  <si>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</si>
  <si>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</si>
  <si>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</si>
  <si>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</si>
  <si>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</si>
  <si>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</si>
  <si>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</si>
  <si>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</si>
  <si>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</si>
  <si>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</si>
  <si>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</si>
  <si>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</si>
  <si>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</si>
  <si>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</si>
  <si>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</si>
  <si>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</si>
  <si>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</si>
  <si>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</si>
  <si>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</si>
  <si>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</si>
  <si>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</si>
  <si>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</si>
  <si>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</si>
  <si>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</si>
  <si>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</si>
  <si>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</si>
  <si>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</si>
  <si>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</si>
  <si>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</si>
  <si>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</si>
  <si>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</si>
  <si>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</si>
  <si>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</si>
  <si>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</si>
  <si>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</si>
  <si>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</si>
  <si>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</si>
  <si>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</si>
  <si>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</si>
  <si>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</si>
  <si>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</si>
  <si>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</si>
  <si>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</si>
  <si>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</si>
  <si>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</si>
  <si>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</si>
  <si>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</si>
  <si>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</si>
  <si>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</si>
  <si>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</si>
  <si>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</si>
  <si>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</si>
  <si>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</si>
  <si>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</si>
  <si>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</si>
  <si>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</si>
  <si>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</si>
  <si>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</si>
  <si>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</si>
  <si>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</si>
  <si>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</si>
  <si>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</si>
  <si>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</si>
  <si>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</si>
  <si>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</si>
  <si>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</si>
  <si>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</si>
  <si>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</si>
  <si>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</si>
  <si>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</si>
  <si>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</si>
  <si>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</si>
  <si>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</si>
  <si>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</si>
  <si>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</si>
  <si>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</si>
  <si>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</si>
  <si>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</si>
  <si>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</si>
  <si>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</si>
  <si>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</si>
  <si>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</si>
  <si>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</si>
  <si>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</si>
  <si>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</si>
  <si>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</si>
  <si>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</si>
  <si>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</si>
  <si>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</si>
  <si>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</si>
  <si>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</si>
  <si>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</si>
  <si>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</si>
  <si>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</si>
  <si>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</si>
  <si>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</si>
  <si>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</si>
  <si>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</si>
  <si>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</si>
  <si>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</si>
  <si>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</si>
  <si>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</si>
  <si>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</si>
  <si>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</si>
  <si>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</si>
  <si>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</si>
  <si>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</si>
  <si>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</si>
  <si>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</si>
  <si>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</si>
  <si>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</si>
  <si>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</si>
  <si>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</si>
  <si>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</si>
  <si>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</si>
  <si>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</si>
  <si>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</si>
  <si>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</si>
  <si>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</si>
  <si>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</si>
  <si>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</si>
  <si>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</si>
  <si>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</si>
  <si>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</si>
  <si>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</si>
  <si>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</si>
  <si>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</si>
  <si>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</si>
  <si>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</si>
  <si>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</si>
  <si>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</si>
  <si>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</si>
  <si>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</si>
  <si>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</si>
  <si>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</si>
  <si>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</si>
  <si>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</si>
  <si>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</si>
  <si>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</si>
  <si>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</si>
  <si>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</si>
  <si>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</si>
  <si>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</si>
  <si>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</si>
  <si>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</si>
  <si>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</si>
  <si>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</si>
  <si>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</si>
  <si>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</si>
  <si>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>Трансферты бюджетам поселений на реализацию социокультурных проектов муниципальных учреждений в области культуры</t>
  </si>
  <si>
    <t>Трансферты бюджетам поселений на реализацию проектов по благоустройству территорий поселений, городских округов</t>
  </si>
  <si>
    <t>Межбюджетные трансферты на реализацию мероприятий предусмотренных  целевой программой "Дороги Красноярья" на 2012-2016 годы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</si>
  <si>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</si>
  <si>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</si>
  <si>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</si>
  <si>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</si>
  <si>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</si>
  <si>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</si>
  <si>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</si>
  <si>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</si>
  <si>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</si>
  <si>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</si>
  <si>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</si>
  <si>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</si>
  <si>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</si>
  <si>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</si>
  <si>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</si>
  <si>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</si>
  <si>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</si>
  <si>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</si>
  <si>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</si>
  <si>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</si>
  <si>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</si>
  <si>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</si>
  <si>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</si>
  <si>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</si>
  <si>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</si>
  <si>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</si>
  <si>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</si>
  <si>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</si>
  <si>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</si>
  <si>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</si>
  <si>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</si>
  <si>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</si>
  <si>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</si>
  <si>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Межбюджетные трансферты на создание и обеспечение деятельности административных комиссий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</si>
  <si>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</si>
  <si>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</si>
  <si>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</si>
  <si>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</si>
  <si>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</si>
  <si>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</si>
  <si>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</si>
  <si>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</si>
  <si>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</si>
  <si>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</si>
  <si>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</si>
  <si>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</si>
  <si>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</si>
  <si>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</si>
  <si>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</si>
  <si>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</si>
  <si>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</si>
  <si>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</si>
  <si>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</si>
  <si>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</si>
  <si>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</si>
  <si>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</si>
  <si>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</si>
  <si>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</si>
  <si>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</si>
  <si>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</si>
  <si>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</si>
  <si>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</si>
  <si>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</si>
  <si>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</si>
  <si>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</si>
  <si>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</si>
  <si>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</si>
  <si>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</si>
  <si>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</si>
  <si>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</si>
  <si>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</si>
  <si>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</si>
  <si>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</si>
  <si>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</si>
  <si>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</si>
  <si>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</si>
  <si>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</si>
  <si>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</si>
  <si>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</si>
  <si>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</si>
  <si>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</si>
  <si>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</si>
  <si>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</si>
  <si>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</si>
  <si>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</si>
  <si>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</si>
  <si>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</si>
  <si>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</si>
  <si>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</si>
  <si>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</si>
  <si>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</si>
  <si>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</si>
  <si>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</si>
  <si>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</si>
  <si>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</si>
  <si>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</si>
  <si>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</si>
  <si>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</si>
  <si>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</si>
  <si>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</si>
  <si>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</si>
  <si>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</si>
  <si>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</si>
  <si>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</si>
  <si>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</si>
  <si>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</si>
  <si>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</si>
  <si>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</si>
  <si>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</si>
  <si>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</si>
  <si>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</si>
  <si>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</si>
  <si>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</si>
  <si>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</si>
  <si>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</si>
  <si>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</si>
  <si>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</si>
  <si>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</si>
  <si>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</si>
  <si>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</si>
  <si>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</si>
  <si>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</si>
  <si>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</si>
  <si>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</si>
  <si>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</si>
  <si>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</si>
  <si>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</si>
  <si>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</si>
  <si>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</si>
  <si>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</si>
  <si>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</si>
  <si>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</si>
  <si>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</si>
  <si>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</si>
  <si>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</si>
  <si>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</si>
  <si>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</si>
  <si>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</si>
  <si>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</si>
  <si>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</si>
  <si>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</si>
  <si>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</si>
  <si>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</si>
  <si>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</si>
  <si>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</si>
  <si>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</si>
  <si>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</si>
  <si>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</si>
  <si>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</si>
  <si>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</si>
  <si>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</si>
  <si>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</si>
  <si>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</si>
  <si>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</si>
  <si>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</si>
  <si>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</si>
  <si>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</si>
  <si>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</si>
  <si>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</si>
  <si>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</si>
  <si>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</si>
  <si>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</si>
  <si>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</si>
  <si>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</si>
  <si>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</si>
  <si>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</si>
  <si>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</si>
  <si>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</si>
  <si>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</si>
  <si>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</si>
  <si>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</si>
  <si>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</si>
  <si>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</si>
  <si>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</si>
  <si>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4090040000</t>
  </si>
  <si>
    <t>4090041000</t>
  </si>
  <si>
    <t>4090047000</t>
  </si>
  <si>
    <t>409004Г000</t>
  </si>
  <si>
    <t>40900Ф0000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</si>
  <si>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</si>
  <si>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</si>
  <si>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</si>
  <si>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</si>
  <si>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</si>
  <si>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</si>
  <si>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</si>
  <si>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</si>
  <si>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Межбюджетные трансферты на обеспечение мероприятий по переселению граждан из аварийного жилищного фонда, за счет средств краевого бюджета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</si>
  <si>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</si>
  <si>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</si>
  <si>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</si>
  <si>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</si>
  <si>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</si>
  <si>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</si>
  <si>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</si>
  <si>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</si>
  <si>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</si>
  <si>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394008Ф010</t>
  </si>
  <si>
    <t>Приобретение основных средств в рамках подпрограммы "Благоустройство поселка Пинчуга" муниципальной программы "Развитие поселка"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</si>
  <si>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</si>
  <si>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</si>
  <si>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</si>
  <si>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2 07 05000 10 0000 180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</si>
  <si>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</si>
  <si>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</si>
  <si>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</si>
  <si>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</si>
  <si>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</si>
  <si>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</si>
  <si>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</si>
  <si>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</si>
  <si>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</si>
  <si>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</si>
  <si>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</si>
  <si>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</si>
  <si>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</si>
  <si>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</si>
  <si>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</si>
  <si>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</si>
  <si>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</si>
  <si>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</si>
  <si>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</si>
  <si>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Приложение №11</t>
  </si>
  <si>
    <t>Внутренние заимствования (привлечение/погашение)</t>
  </si>
  <si>
    <t>Сумма на 2017 год</t>
  </si>
  <si>
    <t>Сумма на 2018 год</t>
  </si>
  <si>
    <t>Бюджетная ссуда из районного бюджета</t>
  </si>
  <si>
    <t>получение:</t>
  </si>
  <si>
    <t>погашение:</t>
  </si>
  <si>
    <t>Программа муниципальных внутренних заимствований Пинчугского сельсовета на 2017 год и плановый период 2018-2019 годов</t>
  </si>
  <si>
    <t>Сумма на 2019 год</t>
  </si>
  <si>
    <t>План на 2017год</t>
  </si>
  <si>
    <t>Ведомственная структура расходов  бюджета Пинчугского сельсовета на 2017 год</t>
  </si>
  <si>
    <t>Доходы бюджета  Пинчугского сельсовета на 2017год и плановый период 2018-2019 годов</t>
  </si>
  <si>
    <t xml:space="preserve"> 2017год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</si>
  <si>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</si>
  <si>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</si>
  <si>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</si>
  <si>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</si>
  <si>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</si>
  <si>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</si>
  <si>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</si>
  <si>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2 02 40014 10 0000 151</t>
  </si>
  <si>
    <t>2 02 49999 10 0000 151</t>
  </si>
  <si>
    <t>2 02 49999 10 2201 151</t>
  </si>
  <si>
    <t>2 02 49999 10 6806 151</t>
  </si>
  <si>
    <t>2 02 49999 10 7393 151</t>
  </si>
  <si>
    <t>2 02 49999 10 7491 151</t>
  </si>
  <si>
    <t>2 02 49999 10 7514 151</t>
  </si>
  <si>
    <t>2 02 49999 10 7555 151</t>
  </si>
  <si>
    <t>2 02 49999 10 7594 151</t>
  </si>
  <si>
    <t>2 02 49999 10 9106 151</t>
  </si>
  <si>
    <t>2 02 49999 10 9502 151</t>
  </si>
  <si>
    <t>2 02 49999 10 9602 151</t>
  </si>
  <si>
    <t>2 02 49999 10 9961 151</t>
  </si>
  <si>
    <t xml:space="preserve">            бюджета  Пинчугского  сельсовета на 2017 год  и плановый период 2018 - 2019 годов</t>
  </si>
  <si>
    <t>11413187</t>
  </si>
  <si>
    <t>6693470</t>
  </si>
  <si>
    <t>8010067000</t>
  </si>
  <si>
    <t>ОБРАЗОВАНИЕ</t>
  </si>
  <si>
    <t>Молодежная политика и оздоровление детей</t>
  </si>
  <si>
    <t>Главные администраторы  доходов бюджета Пинчугского сельсовета Богучанского района на 2017 год и плановый период 2018-2019 годов</t>
  </si>
  <si>
    <t>0700</t>
  </si>
  <si>
    <t>0707</t>
  </si>
  <si>
    <t>90900Ч0050</t>
  </si>
  <si>
    <t>852</t>
  </si>
  <si>
    <t>Ведомственная структура расходов  бюджета Пинчугского сельсовета на плановый период 2018 - 2019 годов</t>
  </si>
  <si>
    <t>План на 2018год</t>
  </si>
  <si>
    <t>План на 2019год</t>
  </si>
  <si>
    <t>152447,18</t>
  </si>
  <si>
    <t>7459,00</t>
  </si>
  <si>
    <t>29528,00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</si>
  <si>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2017 год</t>
  </si>
  <si>
    <t>План на 2018 год</t>
  </si>
  <si>
    <t>План на 2019 год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</si>
  <si>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плановый период 2018-2019  годов</t>
  </si>
  <si>
    <t>План на 2017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</si>
  <si>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2017 год </t>
  </si>
  <si>
    <t>Условно утверждаемые расходы</t>
  </si>
  <si>
    <t>111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</si>
  <si>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2018-2019  годы </t>
  </si>
  <si>
    <t>100200,00</t>
  </si>
  <si>
    <t>100,00</t>
  </si>
  <si>
    <t>4000,00</t>
  </si>
  <si>
    <t>30785,02</t>
  </si>
  <si>
    <t>11000,00</t>
  </si>
  <si>
    <t>19342,00</t>
  </si>
  <si>
    <t>14337,00</t>
  </si>
  <si>
    <t>45000,00</t>
  </si>
  <si>
    <t>10292,00</t>
  </si>
  <si>
    <t>3708,00</t>
  </si>
  <si>
    <t>40000,00</t>
  </si>
  <si>
    <t>1498316,00</t>
  </si>
  <si>
    <t>25000,00</t>
  </si>
  <si>
    <t>94034,00</t>
  </si>
  <si>
    <t>34000,00</t>
  </si>
  <si>
    <t>21600,00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</si>
  <si>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</si>
  <si>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</si>
  <si>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</si>
  <si>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</si>
  <si>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</si>
  <si>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</si>
  <si>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</si>
  <si>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</si>
  <si>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</si>
  <si>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</si>
  <si>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</si>
  <si>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</si>
  <si>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</si>
  <si>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</si>
  <si>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</si>
  <si>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 xml:space="preserve"> бюджета Пинчугского сельсовета на 2017 год (ИНН 2407006641/КПП 240701001) и плановый период 2018-2019 годов</t>
  </si>
  <si>
    <t>163654,00</t>
  </si>
  <si>
    <t>513303,00</t>
  </si>
  <si>
    <t>0107</t>
  </si>
  <si>
    <t>Обеспечение проведения выборов и референдумов</t>
  </si>
  <si>
    <t>9020080000</t>
  </si>
  <si>
    <t>ПРОВЕДЕНИЕ ВЫБОРОВ И РЕФЕРЕНДУМОВ</t>
  </si>
  <si>
    <t xml:space="preserve">Проведение выборов 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</si>
  <si>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</si>
  <si>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</si>
  <si>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</si>
  <si>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</si>
  <si>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</si>
  <si>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</si>
  <si>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</si>
  <si>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</si>
  <si>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</si>
  <si>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</si>
  <si>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</si>
  <si>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</si>
  <si>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</si>
  <si>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</si>
  <si>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</si>
  <si>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</si>
  <si>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</si>
  <si>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</si>
  <si>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</si>
  <si>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</si>
  <si>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</si>
  <si>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</si>
  <si>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</si>
  <si>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</si>
  <si>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</si>
  <si>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</si>
  <si>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>2 19 60010 10 9502 151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</si>
  <si>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Фонда Содействия реформирования ЖКХ)</t>
  </si>
  <si>
    <t>2 19 60010 10 9602 151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</si>
  <si>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субсидий кранвого бюджета)</t>
  </si>
  <si>
    <t xml:space="preserve"> от __.__.2016 г. №__</t>
  </si>
  <si>
    <t>Приложение №5 к решению
Пинчугского сельского Совета депутатов
от "__" __.2016 г.  №__</t>
  </si>
  <si>
    <t>Приложение №6 к решению
Пинчугского сельского Совета депутатов
от "__"__.2016 г.  №__</t>
  </si>
  <si>
    <t>от  __.__.2016г. №__</t>
  </si>
  <si>
    <t>от  __.__.2016 г. №__</t>
  </si>
  <si>
    <t>Приложение №7 к решению
Пинчугского сельского Совета депутатов
от "__" __.2016 г. №__</t>
  </si>
  <si>
    <t>Приложение №8 к решению
Пинчугского сельского Совета депутатов
от "__" __.2016 г. №__</t>
  </si>
  <si>
    <t>от __.__.2016года №__</t>
  </si>
  <si>
    <t>Приложение № 9 к решению Пинчугского сельского совета депутатов
от __.__.2016 г. №__</t>
  </si>
  <si>
    <t>Приложение № 10 к решению Пинчугского сельского совета депутатов
от __.__.2016 г. №__</t>
  </si>
  <si>
    <t>к решению Пинчугского сельского совета депутатов от __.__.2016г. №__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</si>
</sst>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8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8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left" vertical="center"/>
    </xf>
    <xf numFmtId="0" fontId="37" fillId="0" borderId="11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68" applyFont="1">
      <alignment horizontal="justify" vertical="top" wrapText="1"/>
      <protection/>
    </xf>
    <xf numFmtId="0" fontId="40" fillId="0" borderId="0" xfId="0" applyFont="1" applyAlignment="1">
      <alignment horizontal="right"/>
    </xf>
    <xf numFmtId="0" fontId="19" fillId="0" borderId="0" xfId="68">
      <alignment horizontal="justify" vertical="top" wrapText="1"/>
      <protection/>
    </xf>
    <xf numFmtId="0" fontId="0" fillId="0" borderId="20" xfId="0" applyBorder="1" applyAlignment="1">
      <alignment wrapText="1"/>
    </xf>
    <xf numFmtId="0" fontId="36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8" fillId="0" borderId="0" xfId="67" applyFont="1" applyAlignment="1">
      <alignment horizontal="center" vertical="center"/>
      <protection/>
    </xf>
    <xf numFmtId="0" fontId="8" fillId="0" borderId="0" xfId="67" applyFont="1" applyAlignment="1">
      <alignment horizontal="right" vertical="center"/>
      <protection/>
    </xf>
    <xf numFmtId="49" fontId="22" fillId="0" borderId="26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2" fillId="0" borderId="3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34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79" applyNumberFormat="1" applyFont="1" applyAlignment="1">
      <alignment horizontal="right" vertical="top" wrapText="1"/>
    </xf>
    <xf numFmtId="0" fontId="42" fillId="0" borderId="0" xfId="79" applyNumberFormat="1" applyFont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Обычный_приложение_Программа госзаимствований 200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6"/>
      <c r="F2" s="7"/>
    </row>
    <row r="3" spans="1:6" ht="12" customHeight="1">
      <c r="A3" s="5"/>
      <c r="B3" s="5"/>
      <c r="C3" s="6"/>
      <c r="D3" s="6"/>
      <c r="E3" s="226"/>
      <c r="F3" s="226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225" t="s">
        <v>117</v>
      </c>
      <c r="F5" s="225"/>
    </row>
    <row r="6" spans="1:6" ht="12.75">
      <c r="A6" s="5"/>
      <c r="B6" s="5"/>
      <c r="C6" s="6"/>
      <c r="D6" s="6"/>
      <c r="E6" s="6"/>
      <c r="F6" s="7" t="s">
        <v>345</v>
      </c>
    </row>
    <row r="7" spans="1:6" ht="12.75">
      <c r="A7" s="5"/>
      <c r="B7" s="5"/>
      <c r="C7" s="6"/>
      <c r="D7" s="6"/>
      <c r="E7" s="6"/>
      <c r="F7" s="18" t="s">
        <v>502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08" t="s">
        <v>71</v>
      </c>
      <c r="B9" s="208"/>
      <c r="C9" s="208"/>
      <c r="D9" s="208"/>
      <c r="E9" s="208"/>
      <c r="F9" s="208"/>
    </row>
    <row r="10" spans="1:6" ht="15.75">
      <c r="A10" s="208" t="s">
        <v>407</v>
      </c>
      <c r="B10" s="208"/>
      <c r="C10" s="208"/>
      <c r="D10" s="208"/>
      <c r="E10" s="208"/>
      <c r="F10" s="208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09" t="s">
        <v>60</v>
      </c>
      <c r="B12" s="210" t="s">
        <v>72</v>
      </c>
      <c r="C12" s="211"/>
      <c r="D12" s="216" t="s">
        <v>193</v>
      </c>
      <c r="E12" s="216" t="s">
        <v>302</v>
      </c>
      <c r="F12" s="214" t="s">
        <v>387</v>
      </c>
    </row>
    <row r="13" spans="1:6" ht="7.5" customHeight="1">
      <c r="A13" s="209"/>
      <c r="B13" s="212"/>
      <c r="C13" s="213"/>
      <c r="D13" s="217"/>
      <c r="E13" s="217"/>
      <c r="F13" s="215"/>
    </row>
    <row r="14" spans="1:6" ht="15.75">
      <c r="A14" s="10" t="s">
        <v>143</v>
      </c>
      <c r="B14" s="204" t="s">
        <v>73</v>
      </c>
      <c r="C14" s="205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258</v>
      </c>
      <c r="B15" s="227" t="s">
        <v>261</v>
      </c>
      <c r="C15" s="228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257</v>
      </c>
      <c r="B16" s="220" t="s">
        <v>260</v>
      </c>
      <c r="C16" s="221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265</v>
      </c>
      <c r="B17" s="220" t="s">
        <v>262</v>
      </c>
      <c r="C17" s="221"/>
      <c r="D17" s="116">
        <v>100000</v>
      </c>
      <c r="E17" s="116">
        <v>100000</v>
      </c>
      <c r="F17" s="116">
        <v>100000</v>
      </c>
    </row>
    <row r="18" spans="1:6" ht="47.25" customHeight="1">
      <c r="A18" s="11" t="s">
        <v>256</v>
      </c>
      <c r="B18" s="220" t="s">
        <v>259</v>
      </c>
      <c r="C18" s="221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264</v>
      </c>
      <c r="B19" s="220" t="s">
        <v>263</v>
      </c>
      <c r="C19" s="221"/>
      <c r="D19" s="116">
        <v>100000</v>
      </c>
      <c r="E19" s="116">
        <v>100000</v>
      </c>
      <c r="F19" s="116">
        <v>100000</v>
      </c>
    </row>
    <row r="20" spans="1:6" ht="14.25">
      <c r="A20" s="12" t="s">
        <v>254</v>
      </c>
      <c r="B20" s="227" t="s">
        <v>255</v>
      </c>
      <c r="C20" s="228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251</v>
      </c>
      <c r="B21" s="204" t="s">
        <v>74</v>
      </c>
      <c r="C21" s="205"/>
      <c r="D21" s="13" t="str">
        <f aca="true" t="shared" si="0" ref="D21:F23">D22</f>
        <v>11413187</v>
      </c>
      <c r="E21" s="13" t="str">
        <f t="shared" si="0"/>
        <v>6693470</v>
      </c>
      <c r="F21" s="13">
        <f t="shared" si="0"/>
        <v>6827290</v>
      </c>
    </row>
    <row r="22" spans="1:6" ht="15">
      <c r="A22" s="11" t="s">
        <v>250</v>
      </c>
      <c r="B22" s="206" t="s">
        <v>75</v>
      </c>
      <c r="C22" s="207"/>
      <c r="D22" s="116" t="str">
        <f t="shared" si="0"/>
        <v>11413187</v>
      </c>
      <c r="E22" s="116" t="str">
        <f t="shared" si="0"/>
        <v>6693470</v>
      </c>
      <c r="F22" s="116">
        <f t="shared" si="0"/>
        <v>6827290</v>
      </c>
    </row>
    <row r="23" spans="1:6" ht="22.5" customHeight="1">
      <c r="A23" s="11" t="s">
        <v>142</v>
      </c>
      <c r="B23" s="206" t="s">
        <v>76</v>
      </c>
      <c r="C23" s="207"/>
      <c r="D23" s="116" t="str">
        <f t="shared" si="0"/>
        <v>11413187</v>
      </c>
      <c r="E23" s="116" t="str">
        <f t="shared" si="0"/>
        <v>6693470</v>
      </c>
      <c r="F23" s="116">
        <f t="shared" si="0"/>
        <v>6827290</v>
      </c>
    </row>
    <row r="24" spans="1:6" ht="29.25" customHeight="1">
      <c r="A24" s="11" t="s">
        <v>141</v>
      </c>
      <c r="B24" s="220" t="s">
        <v>77</v>
      </c>
      <c r="C24" s="221"/>
      <c r="D24" s="117" t="s">
        <v>408</v>
      </c>
      <c r="E24" s="117" t="s">
        <v>409</v>
      </c>
      <c r="F24" s="116">
        <v>6827290</v>
      </c>
    </row>
    <row r="25" spans="1:6" ht="19.5" customHeight="1">
      <c r="A25" s="12" t="s">
        <v>253</v>
      </c>
      <c r="B25" s="223" t="s">
        <v>78</v>
      </c>
      <c r="C25" s="224"/>
      <c r="D25" s="13" t="str">
        <f aca="true" t="shared" si="1" ref="D25:F27">D26</f>
        <v>11413187</v>
      </c>
      <c r="E25" s="13" t="str">
        <f t="shared" si="1"/>
        <v>6693470</v>
      </c>
      <c r="F25" s="13">
        <f t="shared" si="1"/>
        <v>6827290</v>
      </c>
    </row>
    <row r="26" spans="1:6" ht="17.25" customHeight="1">
      <c r="A26" s="11" t="s">
        <v>252</v>
      </c>
      <c r="B26" s="206" t="s">
        <v>79</v>
      </c>
      <c r="C26" s="207"/>
      <c r="D26" s="116" t="str">
        <f t="shared" si="1"/>
        <v>11413187</v>
      </c>
      <c r="E26" s="116" t="str">
        <f t="shared" si="1"/>
        <v>6693470</v>
      </c>
      <c r="F26" s="116">
        <f t="shared" si="1"/>
        <v>6827290</v>
      </c>
    </row>
    <row r="27" spans="1:6" ht="16.5" customHeight="1">
      <c r="A27" s="11" t="s">
        <v>140</v>
      </c>
      <c r="B27" s="218" t="s">
        <v>80</v>
      </c>
      <c r="C27" s="219"/>
      <c r="D27" s="116" t="str">
        <f t="shared" si="1"/>
        <v>11413187</v>
      </c>
      <c r="E27" s="116" t="str">
        <f t="shared" si="1"/>
        <v>6693470</v>
      </c>
      <c r="F27" s="116">
        <f t="shared" si="1"/>
        <v>6827290</v>
      </c>
    </row>
    <row r="28" spans="1:6" ht="33.75" customHeight="1">
      <c r="A28" s="11" t="s">
        <v>139</v>
      </c>
      <c r="B28" s="220" t="s">
        <v>81</v>
      </c>
      <c r="C28" s="221"/>
      <c r="D28" s="117" t="s">
        <v>408</v>
      </c>
      <c r="E28" s="117" t="s">
        <v>409</v>
      </c>
      <c r="F28" s="116">
        <v>6827290</v>
      </c>
    </row>
    <row r="29" spans="1:6" ht="18">
      <c r="A29" s="222" t="s">
        <v>82</v>
      </c>
      <c r="B29" s="222"/>
      <c r="C29" s="222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B27:C27"/>
    <mergeCell ref="B28:C28"/>
    <mergeCell ref="A29:C29"/>
    <mergeCell ref="B23:C23"/>
    <mergeCell ref="B24:C24"/>
    <mergeCell ref="B25:C25"/>
    <mergeCell ref="B26:C26"/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0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8.875" style="0" customWidth="1"/>
    <col min="5" max="5" width="9.25390625" style="0" customWidth="1"/>
    <col min="6" max="6" width="11.375" style="0" customWidth="1"/>
    <col min="7" max="7" width="14.625" style="0" customWidth="1"/>
  </cols>
  <sheetData>
    <row r="2" spans="2:7" ht="7.5" customHeight="1">
      <c r="B2" s="229"/>
      <c r="C2" s="230"/>
      <c r="D2" s="230"/>
      <c r="E2" s="230"/>
      <c r="F2" s="230"/>
      <c r="G2" s="230"/>
    </row>
    <row r="3" ht="6.75" customHeight="1"/>
    <row r="4" spans="2:7" ht="25.5" customHeight="1">
      <c r="B4" s="229" t="s">
        <v>511</v>
      </c>
      <c r="C4" s="230"/>
      <c r="D4" s="230"/>
      <c r="E4" s="230"/>
      <c r="F4" s="230"/>
      <c r="G4" s="230"/>
    </row>
    <row r="5" spans="1:7" ht="60.75" customHeight="1">
      <c r="A5" s="258" t="s">
        <v>432</v>
      </c>
      <c r="B5" s="258"/>
      <c r="C5" s="258"/>
      <c r="D5" s="258"/>
      <c r="E5" s="258"/>
      <c r="F5" s="258"/>
      <c r="G5" s="258"/>
    </row>
    <row r="6" spans="2:7" ht="6" customHeight="1">
      <c r="B6" s="37"/>
      <c r="C6" s="37"/>
      <c r="D6" s="37"/>
      <c r="E6" s="37"/>
      <c r="F6" s="37"/>
      <c r="G6" s="37"/>
    </row>
    <row r="7" spans="1:7" ht="12.75">
      <c r="A7" s="284" t="s">
        <v>301</v>
      </c>
      <c r="B7" s="282" t="s">
        <v>116</v>
      </c>
      <c r="C7" s="283" t="s">
        <v>163</v>
      </c>
      <c r="D7" s="283"/>
      <c r="E7" s="283"/>
      <c r="F7" s="281" t="s">
        <v>425</v>
      </c>
      <c r="G7" s="281" t="s">
        <v>426</v>
      </c>
    </row>
    <row r="8" spans="1:7" ht="24" customHeight="1">
      <c r="A8" s="285"/>
      <c r="B8" s="282"/>
      <c r="C8" s="88" t="s">
        <v>164</v>
      </c>
      <c r="D8" s="88" t="s">
        <v>165</v>
      </c>
      <c r="E8" s="88" t="s">
        <v>224</v>
      </c>
      <c r="F8" s="281"/>
      <c r="G8" s="281"/>
    </row>
    <row r="9" spans="1:7" ht="35.25" customHeight="1">
      <c r="A9" s="89">
        <v>1</v>
      </c>
      <c r="B9" s="90" t="s">
        <v>226</v>
      </c>
      <c r="C9" s="91">
        <v>3900000000</v>
      </c>
      <c r="D9" s="91"/>
      <c r="E9" s="91"/>
      <c r="F9" s="111">
        <f>F10+F16+F22+F28+F80</f>
        <v>852804.79</v>
      </c>
      <c r="G9" s="111">
        <f>G10+G16+G22+G28+G80</f>
        <v>832602.96</v>
      </c>
    </row>
    <row r="10" spans="1:7" ht="48" customHeight="1">
      <c r="A10" s="89">
        <v>2</v>
      </c>
      <c r="B10" s="90" t="s">
        <v>166</v>
      </c>
      <c r="C10" s="91">
        <v>3910000000</v>
      </c>
      <c r="D10" s="91"/>
      <c r="E10" s="91"/>
      <c r="F10" s="111" t="str">
        <f aca="true" t="shared" si="0" ref="F10:G14">F11</f>
        <v>100200,00</v>
      </c>
      <c r="G10" s="111">
        <f t="shared" si="0"/>
        <v>100200</v>
      </c>
    </row>
    <row r="11" spans="1:7" ht="48.75" customHeight="1">
      <c r="A11" s="89">
        <v>8</v>
      </c>
      <c r="B11" s="90" t="s">
        <v>167</v>
      </c>
      <c r="C11" s="91">
        <v>3910080020</v>
      </c>
      <c r="D11" s="91"/>
      <c r="E11" s="92"/>
      <c r="F11" s="111" t="str">
        <f t="shared" si="0"/>
        <v>100200,00</v>
      </c>
      <c r="G11" s="111">
        <f t="shared" si="0"/>
        <v>100200</v>
      </c>
    </row>
    <row r="12" spans="1:7" ht="22.5" customHeight="1">
      <c r="A12" s="89">
        <v>9</v>
      </c>
      <c r="B12" s="90" t="s">
        <v>285</v>
      </c>
      <c r="C12" s="91">
        <v>3910080020</v>
      </c>
      <c r="D12" s="91">
        <v>200</v>
      </c>
      <c r="E12" s="92"/>
      <c r="F12" s="112" t="str">
        <f t="shared" si="0"/>
        <v>100200,00</v>
      </c>
      <c r="G12" s="112">
        <f t="shared" si="0"/>
        <v>100200</v>
      </c>
    </row>
    <row r="13" spans="1:7" ht="36">
      <c r="A13" s="89">
        <v>10</v>
      </c>
      <c r="B13" s="58" t="s">
        <v>12</v>
      </c>
      <c r="C13" s="91">
        <v>3910080020</v>
      </c>
      <c r="D13" s="91">
        <v>244</v>
      </c>
      <c r="E13" s="92"/>
      <c r="F13" s="112" t="str">
        <f t="shared" si="0"/>
        <v>100200,00</v>
      </c>
      <c r="G13" s="112">
        <f t="shared" si="0"/>
        <v>100200</v>
      </c>
    </row>
    <row r="14" spans="1:7" ht="12.75">
      <c r="A14" s="89">
        <v>11</v>
      </c>
      <c r="B14" s="70" t="s">
        <v>211</v>
      </c>
      <c r="C14" s="91">
        <v>3910080020</v>
      </c>
      <c r="D14" s="91">
        <v>244</v>
      </c>
      <c r="E14" s="92" t="s">
        <v>286</v>
      </c>
      <c r="F14" s="112" t="str">
        <f t="shared" si="0"/>
        <v>100200,00</v>
      </c>
      <c r="G14" s="112">
        <f t="shared" si="0"/>
        <v>100200</v>
      </c>
    </row>
    <row r="15" spans="1:7" ht="12.75">
      <c r="A15" s="89">
        <v>12</v>
      </c>
      <c r="B15" s="64" t="s">
        <v>8</v>
      </c>
      <c r="C15" s="91">
        <v>3910080020</v>
      </c>
      <c r="D15" s="91">
        <v>244</v>
      </c>
      <c r="E15" s="92" t="s">
        <v>168</v>
      </c>
      <c r="F15" s="190" t="s">
        <v>433</v>
      </c>
      <c r="G15" s="112">
        <v>100200</v>
      </c>
    </row>
    <row r="16" spans="1:7" ht="89.25" customHeight="1">
      <c r="A16" s="89">
        <v>13</v>
      </c>
      <c r="B16" s="90" t="s">
        <v>170</v>
      </c>
      <c r="C16" s="91">
        <v>3920080000</v>
      </c>
      <c r="D16" s="91"/>
      <c r="E16" s="92"/>
      <c r="F16" s="111" t="str">
        <f aca="true" t="shared" si="1" ref="F16:G20">F17</f>
        <v>100,00</v>
      </c>
      <c r="G16" s="111">
        <f t="shared" si="1"/>
        <v>100</v>
      </c>
    </row>
    <row r="17" spans="1:7" ht="99.75" customHeight="1">
      <c r="A17" s="89">
        <v>14</v>
      </c>
      <c r="B17" s="70" t="s">
        <v>204</v>
      </c>
      <c r="C17" s="91">
        <v>3920080000</v>
      </c>
      <c r="D17" s="91"/>
      <c r="E17" s="93"/>
      <c r="F17" s="112" t="str">
        <f t="shared" si="1"/>
        <v>100,00</v>
      </c>
      <c r="G17" s="112">
        <f t="shared" si="1"/>
        <v>100</v>
      </c>
    </row>
    <row r="18" spans="1:7" ht="23.25" customHeight="1">
      <c r="A18" s="89">
        <v>15</v>
      </c>
      <c r="B18" s="90" t="s">
        <v>285</v>
      </c>
      <c r="C18" s="91">
        <v>3920080000</v>
      </c>
      <c r="D18" s="91">
        <v>200</v>
      </c>
      <c r="E18" s="93"/>
      <c r="F18" s="112" t="str">
        <f t="shared" si="1"/>
        <v>100,00</v>
      </c>
      <c r="G18" s="112">
        <f t="shared" si="1"/>
        <v>100</v>
      </c>
    </row>
    <row r="19" spans="1:7" ht="36" customHeight="1">
      <c r="A19" s="89">
        <v>16</v>
      </c>
      <c r="B19" s="70" t="s">
        <v>12</v>
      </c>
      <c r="C19" s="91">
        <v>3920080000</v>
      </c>
      <c r="D19" s="91">
        <v>244</v>
      </c>
      <c r="E19" s="93"/>
      <c r="F19" s="112" t="str">
        <f t="shared" si="1"/>
        <v>100,00</v>
      </c>
      <c r="G19" s="112">
        <f t="shared" si="1"/>
        <v>100</v>
      </c>
    </row>
    <row r="20" spans="1:7" ht="16.5" customHeight="1">
      <c r="A20" s="89">
        <v>17</v>
      </c>
      <c r="B20" s="64" t="s">
        <v>6</v>
      </c>
      <c r="C20" s="91">
        <v>3920080000</v>
      </c>
      <c r="D20" s="91">
        <v>244</v>
      </c>
      <c r="E20" s="93" t="s">
        <v>287</v>
      </c>
      <c r="F20" s="112" t="str">
        <f t="shared" si="1"/>
        <v>100,00</v>
      </c>
      <c r="G20" s="112">
        <f t="shared" si="1"/>
        <v>100</v>
      </c>
    </row>
    <row r="21" spans="1:7" ht="15.75" customHeight="1">
      <c r="A21" s="89">
        <v>18</v>
      </c>
      <c r="B21" s="64" t="s">
        <v>93</v>
      </c>
      <c r="C21" s="91">
        <v>3920080000</v>
      </c>
      <c r="D21" s="91">
        <v>244</v>
      </c>
      <c r="E21" s="93" t="s">
        <v>18</v>
      </c>
      <c r="F21" s="191" t="s">
        <v>434</v>
      </c>
      <c r="G21" s="112">
        <v>100</v>
      </c>
    </row>
    <row r="22" spans="1:7" ht="64.5" customHeight="1">
      <c r="A22" s="89">
        <v>19</v>
      </c>
      <c r="B22" s="90" t="s">
        <v>171</v>
      </c>
      <c r="C22" s="91">
        <v>3930080000</v>
      </c>
      <c r="D22" s="91"/>
      <c r="E22" s="91"/>
      <c r="F22" s="111" t="str">
        <f aca="true" t="shared" si="2" ref="F22:G26">F23</f>
        <v>4000,00</v>
      </c>
      <c r="G22" s="111">
        <f t="shared" si="2"/>
        <v>4000</v>
      </c>
    </row>
    <row r="23" spans="1:7" ht="85.5" customHeight="1">
      <c r="A23" s="89">
        <v>20</v>
      </c>
      <c r="B23" s="64" t="s">
        <v>198</v>
      </c>
      <c r="C23" s="91">
        <v>3930080000</v>
      </c>
      <c r="D23" s="91"/>
      <c r="E23" s="91"/>
      <c r="F23" s="112" t="str">
        <f t="shared" si="2"/>
        <v>4000,00</v>
      </c>
      <c r="G23" s="112">
        <f t="shared" si="2"/>
        <v>4000</v>
      </c>
    </row>
    <row r="24" spans="1:7" ht="24.75" customHeight="1">
      <c r="A24" s="89">
        <v>21</v>
      </c>
      <c r="B24" s="90" t="s">
        <v>285</v>
      </c>
      <c r="C24" s="91">
        <v>3930080000</v>
      </c>
      <c r="D24" s="91">
        <v>200</v>
      </c>
      <c r="E24" s="92"/>
      <c r="F24" s="112" t="str">
        <f t="shared" si="2"/>
        <v>4000,00</v>
      </c>
      <c r="G24" s="112">
        <f t="shared" si="2"/>
        <v>4000</v>
      </c>
    </row>
    <row r="25" spans="1:7" ht="37.5" customHeight="1">
      <c r="A25" s="89">
        <v>22</v>
      </c>
      <c r="B25" s="70" t="s">
        <v>12</v>
      </c>
      <c r="C25" s="91">
        <v>3930080000</v>
      </c>
      <c r="D25" s="91">
        <v>244</v>
      </c>
      <c r="E25" s="92"/>
      <c r="F25" s="112" t="str">
        <f t="shared" si="2"/>
        <v>4000,00</v>
      </c>
      <c r="G25" s="112">
        <f t="shared" si="2"/>
        <v>4000</v>
      </c>
    </row>
    <row r="26" spans="1:7" ht="14.25" customHeight="1">
      <c r="A26" s="89">
        <v>23</v>
      </c>
      <c r="B26" s="64" t="s">
        <v>6</v>
      </c>
      <c r="C26" s="91">
        <v>3930080000</v>
      </c>
      <c r="D26" s="91">
        <v>244</v>
      </c>
      <c r="E26" s="92" t="s">
        <v>287</v>
      </c>
      <c r="F26" s="112" t="str">
        <f t="shared" si="2"/>
        <v>4000,00</v>
      </c>
      <c r="G26" s="112">
        <f t="shared" si="2"/>
        <v>4000</v>
      </c>
    </row>
    <row r="27" spans="1:7" ht="61.5" customHeight="1">
      <c r="A27" s="89">
        <v>24</v>
      </c>
      <c r="B27" s="64" t="s">
        <v>92</v>
      </c>
      <c r="C27" s="91">
        <v>3930080000</v>
      </c>
      <c r="D27" s="91">
        <v>244</v>
      </c>
      <c r="E27" s="92" t="s">
        <v>15</v>
      </c>
      <c r="F27" s="190" t="s">
        <v>435</v>
      </c>
      <c r="G27" s="112">
        <v>4000</v>
      </c>
    </row>
    <row r="28" spans="1:7" ht="24.75" customHeight="1">
      <c r="A28" s="89">
        <v>25</v>
      </c>
      <c r="B28" s="90" t="s">
        <v>172</v>
      </c>
      <c r="C28" s="91">
        <v>3940080000</v>
      </c>
      <c r="D28" s="91"/>
      <c r="E28" s="92"/>
      <c r="F28" s="111">
        <f>F29+F44+F55+F65+F39+F70+F75+F34+F60+F50</f>
        <v>708504.79</v>
      </c>
      <c r="G28" s="111">
        <f>G29+G44+G55+G65+G39+G70+G75+G34+G60+G50</f>
        <v>718302.96</v>
      </c>
    </row>
    <row r="29" spans="1:7" ht="47.25" customHeight="1">
      <c r="A29" s="89">
        <v>26</v>
      </c>
      <c r="B29" s="64" t="s">
        <v>183</v>
      </c>
      <c r="C29" s="91">
        <v>3940080010</v>
      </c>
      <c r="D29" s="91"/>
      <c r="E29" s="92" t="s">
        <v>169</v>
      </c>
      <c r="F29" s="111" t="str">
        <f aca="true" t="shared" si="3" ref="F29:G32">F30</f>
        <v>30785,02</v>
      </c>
      <c r="G29" s="111">
        <f t="shared" si="3"/>
        <v>30357</v>
      </c>
    </row>
    <row r="30" spans="1:7" ht="27" customHeight="1">
      <c r="A30" s="89">
        <v>27</v>
      </c>
      <c r="B30" s="90" t="s">
        <v>285</v>
      </c>
      <c r="C30" s="91">
        <v>3940080010</v>
      </c>
      <c r="D30" s="91">
        <v>200</v>
      </c>
      <c r="E30" s="92"/>
      <c r="F30" s="112" t="str">
        <f t="shared" si="3"/>
        <v>30785,02</v>
      </c>
      <c r="G30" s="112">
        <f t="shared" si="3"/>
        <v>30357</v>
      </c>
    </row>
    <row r="31" spans="1:7" ht="37.5" customHeight="1">
      <c r="A31" s="89">
        <v>28</v>
      </c>
      <c r="B31" s="70" t="s">
        <v>12</v>
      </c>
      <c r="C31" s="91">
        <v>3940080010</v>
      </c>
      <c r="D31" s="91">
        <v>244</v>
      </c>
      <c r="E31" s="92"/>
      <c r="F31" s="112" t="str">
        <f t="shared" si="3"/>
        <v>30785,02</v>
      </c>
      <c r="G31" s="112">
        <f t="shared" si="3"/>
        <v>30357</v>
      </c>
    </row>
    <row r="32" spans="1:7" ht="24.75" customHeight="1">
      <c r="A32" s="89">
        <v>29</v>
      </c>
      <c r="B32" s="64" t="s">
        <v>2</v>
      </c>
      <c r="C32" s="91">
        <v>3940080010</v>
      </c>
      <c r="D32" s="91">
        <v>244</v>
      </c>
      <c r="E32" s="92" t="s">
        <v>3</v>
      </c>
      <c r="F32" s="112" t="str">
        <f t="shared" si="3"/>
        <v>30785,02</v>
      </c>
      <c r="G32" s="112">
        <f t="shared" si="3"/>
        <v>30357</v>
      </c>
    </row>
    <row r="33" spans="1:7" ht="12.75" customHeight="1">
      <c r="A33" s="89">
        <v>30</v>
      </c>
      <c r="B33" s="64" t="s">
        <v>94</v>
      </c>
      <c r="C33" s="91">
        <v>3940080010</v>
      </c>
      <c r="D33" s="91">
        <v>244</v>
      </c>
      <c r="E33" s="92" t="s">
        <v>169</v>
      </c>
      <c r="F33" s="190" t="s">
        <v>436</v>
      </c>
      <c r="G33" s="112">
        <v>30357</v>
      </c>
    </row>
    <row r="34" spans="1:7" ht="39" customHeight="1">
      <c r="A34" s="89">
        <v>31</v>
      </c>
      <c r="B34" s="121" t="s">
        <v>350</v>
      </c>
      <c r="C34" s="91" t="s">
        <v>358</v>
      </c>
      <c r="D34" s="91"/>
      <c r="E34" s="92"/>
      <c r="F34" s="111" t="str">
        <f aca="true" t="shared" si="4" ref="F34:G37">F35</f>
        <v>11000,00</v>
      </c>
      <c r="G34" s="111">
        <f t="shared" si="4"/>
        <v>7000</v>
      </c>
    </row>
    <row r="35" spans="1:7" ht="28.5" customHeight="1">
      <c r="A35" s="89">
        <v>32</v>
      </c>
      <c r="B35" s="97" t="s">
        <v>285</v>
      </c>
      <c r="C35" s="91" t="s">
        <v>358</v>
      </c>
      <c r="D35" s="91">
        <v>200</v>
      </c>
      <c r="E35" s="92"/>
      <c r="F35" s="112" t="str">
        <f t="shared" si="4"/>
        <v>11000,00</v>
      </c>
      <c r="G35" s="112">
        <f t="shared" si="4"/>
        <v>7000</v>
      </c>
    </row>
    <row r="36" spans="1:7" ht="24" customHeight="1">
      <c r="A36" s="89">
        <v>33</v>
      </c>
      <c r="B36" s="70" t="s">
        <v>12</v>
      </c>
      <c r="C36" s="91" t="s">
        <v>358</v>
      </c>
      <c r="D36" s="91">
        <v>244</v>
      </c>
      <c r="E36" s="92"/>
      <c r="F36" s="112" t="str">
        <f t="shared" si="4"/>
        <v>11000,00</v>
      </c>
      <c r="G36" s="112">
        <f t="shared" si="4"/>
        <v>7000</v>
      </c>
    </row>
    <row r="37" spans="1:7" ht="25.5" customHeight="1">
      <c r="A37" s="89">
        <v>34</v>
      </c>
      <c r="B37" s="64" t="s">
        <v>2</v>
      </c>
      <c r="C37" s="91" t="s">
        <v>358</v>
      </c>
      <c r="D37" s="91">
        <v>244</v>
      </c>
      <c r="E37" s="92" t="s">
        <v>3</v>
      </c>
      <c r="F37" s="112" t="str">
        <f t="shared" si="4"/>
        <v>11000,00</v>
      </c>
      <c r="G37" s="112">
        <f t="shared" si="4"/>
        <v>7000</v>
      </c>
    </row>
    <row r="38" spans="1:7" ht="12.75" customHeight="1">
      <c r="A38" s="89">
        <v>35</v>
      </c>
      <c r="B38" s="64" t="s">
        <v>94</v>
      </c>
      <c r="C38" s="91" t="s">
        <v>358</v>
      </c>
      <c r="D38" s="91">
        <v>244</v>
      </c>
      <c r="E38" s="92" t="s">
        <v>169</v>
      </c>
      <c r="F38" s="190" t="s">
        <v>437</v>
      </c>
      <c r="G38" s="112">
        <v>7000</v>
      </c>
    </row>
    <row r="39" spans="1:7" ht="61.5" customHeight="1">
      <c r="A39" s="89">
        <v>36</v>
      </c>
      <c r="B39" s="84" t="s">
        <v>190</v>
      </c>
      <c r="C39" s="91">
        <v>3940080020</v>
      </c>
      <c r="D39" s="91"/>
      <c r="E39" s="92"/>
      <c r="F39" s="111" t="str">
        <f aca="true" t="shared" si="5" ref="F39:G42">F40</f>
        <v>19342,00</v>
      </c>
      <c r="G39" s="111">
        <f t="shared" si="5"/>
        <v>19342</v>
      </c>
    </row>
    <row r="40" spans="1:7" ht="24" customHeight="1">
      <c r="A40" s="89">
        <v>37</v>
      </c>
      <c r="B40" s="90" t="s">
        <v>285</v>
      </c>
      <c r="C40" s="91">
        <v>3940080020</v>
      </c>
      <c r="D40" s="91">
        <v>200</v>
      </c>
      <c r="E40" s="92"/>
      <c r="F40" s="112" t="str">
        <f t="shared" si="5"/>
        <v>19342,00</v>
      </c>
      <c r="G40" s="112">
        <f t="shared" si="5"/>
        <v>19342</v>
      </c>
    </row>
    <row r="41" spans="1:7" ht="37.5" customHeight="1">
      <c r="A41" s="89">
        <v>38</v>
      </c>
      <c r="B41" s="70" t="s">
        <v>12</v>
      </c>
      <c r="C41" s="91">
        <v>3940080020</v>
      </c>
      <c r="D41" s="91">
        <v>244</v>
      </c>
      <c r="E41" s="92"/>
      <c r="F41" s="112" t="str">
        <f t="shared" si="5"/>
        <v>19342,00</v>
      </c>
      <c r="G41" s="112">
        <f t="shared" si="5"/>
        <v>19342</v>
      </c>
    </row>
    <row r="42" spans="1:7" ht="24.75" customHeight="1">
      <c r="A42" s="89">
        <v>39</v>
      </c>
      <c r="B42" s="64" t="s">
        <v>2</v>
      </c>
      <c r="C42" s="91">
        <v>3940080020</v>
      </c>
      <c r="D42" s="91">
        <v>244</v>
      </c>
      <c r="E42" s="92" t="s">
        <v>3</v>
      </c>
      <c r="F42" s="112" t="str">
        <f t="shared" si="5"/>
        <v>19342,00</v>
      </c>
      <c r="G42" s="112">
        <f t="shared" si="5"/>
        <v>19342</v>
      </c>
    </row>
    <row r="43" spans="1:7" ht="14.25" customHeight="1">
      <c r="A43" s="89">
        <v>40</v>
      </c>
      <c r="B43" s="64" t="s">
        <v>94</v>
      </c>
      <c r="C43" s="91">
        <v>3940080020</v>
      </c>
      <c r="D43" s="91">
        <v>244</v>
      </c>
      <c r="E43" s="92" t="s">
        <v>169</v>
      </c>
      <c r="F43" s="190" t="s">
        <v>438</v>
      </c>
      <c r="G43" s="112">
        <v>19342</v>
      </c>
    </row>
    <row r="44" spans="1:7" ht="60.75" customHeight="1">
      <c r="A44" s="89">
        <v>41</v>
      </c>
      <c r="B44" s="64" t="s">
        <v>218</v>
      </c>
      <c r="C44" s="91">
        <v>3940080030</v>
      </c>
      <c r="D44" s="91"/>
      <c r="E44" s="92"/>
      <c r="F44" s="111">
        <f>F45</f>
        <v>18666.77</v>
      </c>
      <c r="G44" s="111">
        <f>G45</f>
        <v>21876.26</v>
      </c>
    </row>
    <row r="45" spans="1:7" ht="71.25" customHeight="1">
      <c r="A45" s="89">
        <v>42</v>
      </c>
      <c r="B45" s="85" t="s">
        <v>292</v>
      </c>
      <c r="C45" s="91">
        <v>3940080030</v>
      </c>
      <c r="D45" s="91">
        <v>100</v>
      </c>
      <c r="E45" s="92"/>
      <c r="F45" s="112">
        <f>F47+F46</f>
        <v>18666.77</v>
      </c>
      <c r="G45" s="112">
        <f>G47+G46</f>
        <v>21876.26</v>
      </c>
    </row>
    <row r="46" spans="1:7" ht="48.75" customHeight="1">
      <c r="A46" s="89">
        <v>43</v>
      </c>
      <c r="B46" s="134" t="s">
        <v>359</v>
      </c>
      <c r="C46" s="91">
        <v>3940080030</v>
      </c>
      <c r="D46" s="91">
        <v>119</v>
      </c>
      <c r="E46" s="92"/>
      <c r="F46" s="112">
        <v>4329.77</v>
      </c>
      <c r="G46" s="112">
        <v>4546</v>
      </c>
    </row>
    <row r="47" spans="1:7" ht="33.75" customHeight="1">
      <c r="A47" s="89">
        <v>44</v>
      </c>
      <c r="B47" s="64" t="s">
        <v>219</v>
      </c>
      <c r="C47" s="91">
        <v>3940080030</v>
      </c>
      <c r="D47" s="91">
        <v>111</v>
      </c>
      <c r="E47" s="92"/>
      <c r="F47" s="112" t="str">
        <f>F48</f>
        <v>14337,00</v>
      </c>
      <c r="G47" s="112">
        <v>17330.26</v>
      </c>
    </row>
    <row r="48" spans="1:7" ht="25.5" customHeight="1">
      <c r="A48" s="89">
        <v>45</v>
      </c>
      <c r="B48" s="64" t="s">
        <v>2</v>
      </c>
      <c r="C48" s="91">
        <v>3940080030</v>
      </c>
      <c r="D48" s="91">
        <v>111</v>
      </c>
      <c r="E48" s="92" t="s">
        <v>3</v>
      </c>
      <c r="F48" s="112" t="str">
        <f>F49</f>
        <v>14337,00</v>
      </c>
      <c r="G48" s="112">
        <f>G49</f>
        <v>14337</v>
      </c>
    </row>
    <row r="49" spans="1:7" ht="15" customHeight="1">
      <c r="A49" s="89">
        <v>46</v>
      </c>
      <c r="B49" s="64" t="s">
        <v>94</v>
      </c>
      <c r="C49" s="91">
        <v>3940080030</v>
      </c>
      <c r="D49" s="91">
        <v>111</v>
      </c>
      <c r="E49" s="92" t="s">
        <v>169</v>
      </c>
      <c r="F49" s="190" t="s">
        <v>439</v>
      </c>
      <c r="G49" s="112">
        <v>14337</v>
      </c>
    </row>
    <row r="50" spans="1:7" ht="49.5" customHeight="1">
      <c r="A50" s="89">
        <v>47</v>
      </c>
      <c r="B50" s="134" t="s">
        <v>360</v>
      </c>
      <c r="C50" s="91" t="s">
        <v>361</v>
      </c>
      <c r="D50" s="91"/>
      <c r="E50" s="92"/>
      <c r="F50" s="111" t="str">
        <f aca="true" t="shared" si="6" ref="F50:G53">F51</f>
        <v>513303,00</v>
      </c>
      <c r="G50" s="111">
        <f t="shared" si="6"/>
        <v>529867.5</v>
      </c>
    </row>
    <row r="51" spans="1:7" ht="25.5" customHeight="1">
      <c r="A51" s="89">
        <v>48</v>
      </c>
      <c r="B51" s="119" t="s">
        <v>285</v>
      </c>
      <c r="C51" s="91" t="s">
        <v>361</v>
      </c>
      <c r="D51" s="91">
        <v>200</v>
      </c>
      <c r="E51" s="92"/>
      <c r="F51" s="112" t="str">
        <f t="shared" si="6"/>
        <v>513303,00</v>
      </c>
      <c r="G51" s="112">
        <f t="shared" si="6"/>
        <v>529867.5</v>
      </c>
    </row>
    <row r="52" spans="1:7" ht="27" customHeight="1">
      <c r="A52" s="89">
        <v>49</v>
      </c>
      <c r="B52" s="70" t="s">
        <v>12</v>
      </c>
      <c r="C52" s="91" t="s">
        <v>361</v>
      </c>
      <c r="D52" s="91">
        <v>244</v>
      </c>
      <c r="E52" s="92"/>
      <c r="F52" s="112" t="str">
        <f t="shared" si="6"/>
        <v>513303,00</v>
      </c>
      <c r="G52" s="112">
        <f t="shared" si="6"/>
        <v>529867.5</v>
      </c>
    </row>
    <row r="53" spans="1:7" ht="26.25" customHeight="1">
      <c r="A53" s="89">
        <v>50</v>
      </c>
      <c r="B53" s="134" t="s">
        <v>2</v>
      </c>
      <c r="C53" s="91" t="s">
        <v>361</v>
      </c>
      <c r="D53" s="91">
        <v>244</v>
      </c>
      <c r="E53" s="92" t="s">
        <v>3</v>
      </c>
      <c r="F53" s="112" t="str">
        <f t="shared" si="6"/>
        <v>513303,00</v>
      </c>
      <c r="G53" s="112">
        <f t="shared" si="6"/>
        <v>529867.5</v>
      </c>
    </row>
    <row r="54" spans="1:7" ht="11.25" customHeight="1">
      <c r="A54" s="89">
        <v>51</v>
      </c>
      <c r="B54" s="134" t="s">
        <v>94</v>
      </c>
      <c r="C54" s="91" t="s">
        <v>361</v>
      </c>
      <c r="D54" s="91">
        <v>244</v>
      </c>
      <c r="E54" s="92" t="s">
        <v>169</v>
      </c>
      <c r="F54" s="190" t="s">
        <v>466</v>
      </c>
      <c r="G54" s="112">
        <v>529867.5</v>
      </c>
    </row>
    <row r="55" spans="1:7" ht="62.25" customHeight="1">
      <c r="A55" s="89">
        <v>52</v>
      </c>
      <c r="B55" s="64" t="s">
        <v>213</v>
      </c>
      <c r="C55" s="91">
        <v>3940082050</v>
      </c>
      <c r="D55" s="91"/>
      <c r="E55" s="92"/>
      <c r="F55" s="113">
        <f>F58</f>
        <v>55292</v>
      </c>
      <c r="G55" s="113">
        <f>G58</f>
        <v>55744.2</v>
      </c>
    </row>
    <row r="56" spans="1:7" ht="36" customHeight="1">
      <c r="A56" s="89">
        <v>53</v>
      </c>
      <c r="B56" s="64" t="s">
        <v>214</v>
      </c>
      <c r="C56" s="91">
        <v>3940082050</v>
      </c>
      <c r="D56" s="91">
        <v>243</v>
      </c>
      <c r="E56" s="92"/>
      <c r="F56" s="190" t="s">
        <v>440</v>
      </c>
      <c r="G56" s="114">
        <v>45000</v>
      </c>
    </row>
    <row r="57" spans="1:7" ht="36" customHeight="1">
      <c r="A57" s="89">
        <v>54</v>
      </c>
      <c r="B57" s="59" t="s">
        <v>12</v>
      </c>
      <c r="C57" s="91">
        <v>3940082050</v>
      </c>
      <c r="D57" s="91">
        <v>244</v>
      </c>
      <c r="E57" s="92"/>
      <c r="F57" s="190" t="s">
        <v>441</v>
      </c>
      <c r="G57" s="114">
        <v>10744.2</v>
      </c>
    </row>
    <row r="58" spans="1:7" ht="27" customHeight="1">
      <c r="A58" s="89">
        <v>55</v>
      </c>
      <c r="B58" s="64" t="s">
        <v>2</v>
      </c>
      <c r="C58" s="91">
        <v>3940082050</v>
      </c>
      <c r="D58" s="91">
        <v>244</v>
      </c>
      <c r="E58" s="92" t="s">
        <v>3</v>
      </c>
      <c r="F58" s="114">
        <f>F59</f>
        <v>55292</v>
      </c>
      <c r="G58" s="114">
        <f>G59</f>
        <v>55744.2</v>
      </c>
    </row>
    <row r="59" spans="1:7" ht="12" customHeight="1">
      <c r="A59" s="89">
        <v>56</v>
      </c>
      <c r="B59" s="64" t="s">
        <v>212</v>
      </c>
      <c r="C59" s="91">
        <v>3940082050</v>
      </c>
      <c r="D59" s="91">
        <v>244</v>
      </c>
      <c r="E59" s="92" t="s">
        <v>21</v>
      </c>
      <c r="F59" s="114">
        <f>F56+F57</f>
        <v>55292</v>
      </c>
      <c r="G59" s="114">
        <f>G56+G57</f>
        <v>55744.2</v>
      </c>
    </row>
    <row r="60" spans="1:7" ht="48.75" customHeight="1">
      <c r="A60" s="89">
        <v>0.57</v>
      </c>
      <c r="B60" s="134" t="s">
        <v>363</v>
      </c>
      <c r="C60" s="91" t="s">
        <v>358</v>
      </c>
      <c r="D60" s="91"/>
      <c r="E60" s="92"/>
      <c r="F60" s="113" t="str">
        <f aca="true" t="shared" si="7" ref="F60:G63">F61</f>
        <v>3708,00</v>
      </c>
      <c r="G60" s="113">
        <f t="shared" si="7"/>
        <v>3708</v>
      </c>
    </row>
    <row r="61" spans="1:7" ht="24.75" customHeight="1">
      <c r="A61" s="89">
        <v>58</v>
      </c>
      <c r="B61" s="90" t="s">
        <v>285</v>
      </c>
      <c r="C61" s="91" t="s">
        <v>358</v>
      </c>
      <c r="D61" s="91">
        <v>200</v>
      </c>
      <c r="E61" s="92"/>
      <c r="F61" s="114" t="str">
        <f t="shared" si="7"/>
        <v>3708,00</v>
      </c>
      <c r="G61" s="114">
        <f t="shared" si="7"/>
        <v>3708</v>
      </c>
    </row>
    <row r="62" spans="1:7" ht="27" customHeight="1">
      <c r="A62" s="89">
        <v>59</v>
      </c>
      <c r="B62" s="70" t="s">
        <v>12</v>
      </c>
      <c r="C62" s="91" t="s">
        <v>358</v>
      </c>
      <c r="D62" s="91">
        <v>244</v>
      </c>
      <c r="E62" s="92"/>
      <c r="F62" s="114" t="str">
        <f t="shared" si="7"/>
        <v>3708,00</v>
      </c>
      <c r="G62" s="114">
        <f t="shared" si="7"/>
        <v>3708</v>
      </c>
    </row>
    <row r="63" spans="1:7" ht="24" customHeight="1">
      <c r="A63" s="89">
        <v>60</v>
      </c>
      <c r="B63" s="64" t="s">
        <v>2</v>
      </c>
      <c r="C63" s="91" t="s">
        <v>358</v>
      </c>
      <c r="D63" s="91">
        <v>244</v>
      </c>
      <c r="E63" s="92" t="s">
        <v>3</v>
      </c>
      <c r="F63" s="114" t="str">
        <f t="shared" si="7"/>
        <v>3708,00</v>
      </c>
      <c r="G63" s="114">
        <f t="shared" si="7"/>
        <v>3708</v>
      </c>
    </row>
    <row r="64" spans="1:7" ht="12" customHeight="1">
      <c r="A64" s="89">
        <v>61</v>
      </c>
      <c r="B64" s="64" t="s">
        <v>212</v>
      </c>
      <c r="C64" s="91" t="s">
        <v>358</v>
      </c>
      <c r="D64" s="91">
        <v>244</v>
      </c>
      <c r="E64" s="92" t="s">
        <v>21</v>
      </c>
      <c r="F64" s="190" t="s">
        <v>442</v>
      </c>
      <c r="G64" s="114">
        <v>3708</v>
      </c>
    </row>
    <row r="65" spans="1:7" ht="73.5" customHeight="1">
      <c r="A65" s="89">
        <v>62</v>
      </c>
      <c r="B65" s="64" t="s">
        <v>182</v>
      </c>
      <c r="C65" s="91" t="s">
        <v>322</v>
      </c>
      <c r="D65" s="91"/>
      <c r="E65" s="92"/>
      <c r="F65" s="111">
        <f aca="true" t="shared" si="8" ref="F65:G68">F66</f>
        <v>29528</v>
      </c>
      <c r="G65" s="111">
        <f t="shared" si="8"/>
        <v>23528</v>
      </c>
    </row>
    <row r="66" spans="1:7" ht="26.25" customHeight="1">
      <c r="A66" s="89">
        <v>63</v>
      </c>
      <c r="B66" s="119" t="s">
        <v>285</v>
      </c>
      <c r="C66" s="91" t="s">
        <v>322</v>
      </c>
      <c r="D66" s="91">
        <v>200</v>
      </c>
      <c r="E66" s="92"/>
      <c r="F66" s="112">
        <f t="shared" si="8"/>
        <v>29528</v>
      </c>
      <c r="G66" s="112">
        <f t="shared" si="8"/>
        <v>23528</v>
      </c>
    </row>
    <row r="67" spans="1:7" ht="11.25" customHeight="1">
      <c r="A67" s="89">
        <v>64</v>
      </c>
      <c r="B67" s="144" t="s">
        <v>280</v>
      </c>
      <c r="C67" s="91" t="s">
        <v>322</v>
      </c>
      <c r="D67" s="91">
        <v>244</v>
      </c>
      <c r="E67" s="92"/>
      <c r="F67" s="112">
        <f t="shared" si="8"/>
        <v>29528</v>
      </c>
      <c r="G67" s="112">
        <f t="shared" si="8"/>
        <v>23528</v>
      </c>
    </row>
    <row r="68" spans="1:7" ht="25.5" customHeight="1">
      <c r="A68" s="89">
        <v>65</v>
      </c>
      <c r="B68" s="64" t="s">
        <v>2</v>
      </c>
      <c r="C68" s="91" t="s">
        <v>322</v>
      </c>
      <c r="D68" s="91">
        <v>244</v>
      </c>
      <c r="E68" s="92" t="s">
        <v>3</v>
      </c>
      <c r="F68" s="112">
        <f t="shared" si="8"/>
        <v>29528</v>
      </c>
      <c r="G68" s="112">
        <f t="shared" si="8"/>
        <v>23528</v>
      </c>
    </row>
    <row r="69" spans="1:7" ht="12" customHeight="1">
      <c r="A69" s="89">
        <v>66</v>
      </c>
      <c r="B69" s="70" t="s">
        <v>215</v>
      </c>
      <c r="C69" s="91" t="s">
        <v>322</v>
      </c>
      <c r="D69" s="91">
        <v>244</v>
      </c>
      <c r="E69" s="92" t="s">
        <v>20</v>
      </c>
      <c r="F69" s="112">
        <v>29528</v>
      </c>
      <c r="G69" s="112">
        <v>23528</v>
      </c>
    </row>
    <row r="70" spans="1:7" ht="48.75" customHeight="1">
      <c r="A70" s="89">
        <v>67</v>
      </c>
      <c r="B70" s="90" t="s">
        <v>233</v>
      </c>
      <c r="C70" s="92" t="s">
        <v>351</v>
      </c>
      <c r="D70" s="91"/>
      <c r="E70" s="92"/>
      <c r="F70" s="111">
        <f aca="true" t="shared" si="9" ref="F70:G73">F71</f>
        <v>2880</v>
      </c>
      <c r="G70" s="111">
        <f t="shared" si="9"/>
        <v>2880</v>
      </c>
    </row>
    <row r="71" spans="1:7" ht="24" customHeight="1">
      <c r="A71" s="89">
        <v>68</v>
      </c>
      <c r="B71" s="90" t="s">
        <v>285</v>
      </c>
      <c r="C71" s="92" t="s">
        <v>351</v>
      </c>
      <c r="D71" s="91">
        <v>200</v>
      </c>
      <c r="E71" s="92"/>
      <c r="F71" s="112">
        <f t="shared" si="9"/>
        <v>2880</v>
      </c>
      <c r="G71" s="112">
        <f t="shared" si="9"/>
        <v>2880</v>
      </c>
    </row>
    <row r="72" spans="1:7" ht="36.75" customHeight="1">
      <c r="A72" s="89">
        <v>69</v>
      </c>
      <c r="B72" s="59" t="s">
        <v>12</v>
      </c>
      <c r="C72" s="92" t="s">
        <v>351</v>
      </c>
      <c r="D72" s="91">
        <v>244</v>
      </c>
      <c r="E72" s="92"/>
      <c r="F72" s="112">
        <f t="shared" si="9"/>
        <v>2880</v>
      </c>
      <c r="G72" s="112">
        <f t="shared" si="9"/>
        <v>2880</v>
      </c>
    </row>
    <row r="73" spans="1:7" ht="14.25" customHeight="1">
      <c r="A73" s="89">
        <v>70</v>
      </c>
      <c r="B73" s="64" t="s">
        <v>283</v>
      </c>
      <c r="C73" s="92" t="s">
        <v>351</v>
      </c>
      <c r="D73" s="91">
        <v>244</v>
      </c>
      <c r="E73" s="92" t="s">
        <v>284</v>
      </c>
      <c r="F73" s="112">
        <f t="shared" si="9"/>
        <v>2880</v>
      </c>
      <c r="G73" s="112">
        <f t="shared" si="9"/>
        <v>2880</v>
      </c>
    </row>
    <row r="74" spans="1:7" ht="11.25" customHeight="1">
      <c r="A74" s="89">
        <v>71</v>
      </c>
      <c r="B74" s="64" t="s">
        <v>231</v>
      </c>
      <c r="C74" s="92" t="s">
        <v>351</v>
      </c>
      <c r="D74" s="91">
        <v>244</v>
      </c>
      <c r="E74" s="92" t="s">
        <v>232</v>
      </c>
      <c r="F74" s="112">
        <v>2880</v>
      </c>
      <c r="G74" s="112">
        <v>2880</v>
      </c>
    </row>
    <row r="75" spans="1:7" ht="49.5" customHeight="1">
      <c r="A75" s="89">
        <v>72</v>
      </c>
      <c r="B75" s="119" t="s">
        <v>233</v>
      </c>
      <c r="C75" s="92" t="s">
        <v>331</v>
      </c>
      <c r="D75" s="91"/>
      <c r="E75" s="92"/>
      <c r="F75" s="111">
        <f aca="true" t="shared" si="10" ref="F75:G78">F76</f>
        <v>24000</v>
      </c>
      <c r="G75" s="111">
        <f t="shared" si="10"/>
        <v>24000</v>
      </c>
    </row>
    <row r="76" spans="1:7" ht="27" customHeight="1">
      <c r="A76" s="89">
        <v>73</v>
      </c>
      <c r="B76" s="90" t="s">
        <v>285</v>
      </c>
      <c r="C76" s="92" t="s">
        <v>331</v>
      </c>
      <c r="D76" s="91">
        <v>200</v>
      </c>
      <c r="E76" s="92"/>
      <c r="F76" s="112">
        <f t="shared" si="10"/>
        <v>24000</v>
      </c>
      <c r="G76" s="112">
        <f t="shared" si="10"/>
        <v>24000</v>
      </c>
    </row>
    <row r="77" spans="1:7" ht="39" customHeight="1">
      <c r="A77" s="89">
        <v>74</v>
      </c>
      <c r="B77" s="59" t="s">
        <v>12</v>
      </c>
      <c r="C77" s="92" t="s">
        <v>331</v>
      </c>
      <c r="D77" s="91">
        <v>244</v>
      </c>
      <c r="E77" s="92"/>
      <c r="F77" s="112">
        <f t="shared" si="10"/>
        <v>24000</v>
      </c>
      <c r="G77" s="112">
        <f t="shared" si="10"/>
        <v>24000</v>
      </c>
    </row>
    <row r="78" spans="1:7" ht="14.25" customHeight="1">
      <c r="A78" s="89">
        <v>75</v>
      </c>
      <c r="B78" s="64" t="s">
        <v>283</v>
      </c>
      <c r="C78" s="92" t="s">
        <v>331</v>
      </c>
      <c r="D78" s="91">
        <v>244</v>
      </c>
      <c r="E78" s="92" t="s">
        <v>284</v>
      </c>
      <c r="F78" s="112">
        <f t="shared" si="10"/>
        <v>24000</v>
      </c>
      <c r="G78" s="112">
        <f t="shared" si="10"/>
        <v>24000</v>
      </c>
    </row>
    <row r="79" spans="1:7" ht="15" customHeight="1">
      <c r="A79" s="89">
        <v>76</v>
      </c>
      <c r="B79" s="64" t="s">
        <v>231</v>
      </c>
      <c r="C79" s="92" t="s">
        <v>331</v>
      </c>
      <c r="D79" s="91">
        <v>244</v>
      </c>
      <c r="E79" s="92" t="s">
        <v>232</v>
      </c>
      <c r="F79" s="112">
        <v>24000</v>
      </c>
      <c r="G79" s="112">
        <v>24000</v>
      </c>
    </row>
    <row r="80" spans="1:7" ht="50.25" customHeight="1">
      <c r="A80" s="89">
        <v>77</v>
      </c>
      <c r="B80" s="119" t="s">
        <v>174</v>
      </c>
      <c r="C80" s="91">
        <v>3950080000</v>
      </c>
      <c r="D80" s="91"/>
      <c r="E80" s="92"/>
      <c r="F80" s="111" t="str">
        <f aca="true" t="shared" si="11" ref="F80:G84">F81</f>
        <v>40000,00</v>
      </c>
      <c r="G80" s="111">
        <f t="shared" si="11"/>
        <v>10000</v>
      </c>
    </row>
    <row r="81" spans="1:7" ht="84.75" customHeight="1">
      <c r="A81" s="89">
        <v>78</v>
      </c>
      <c r="B81" s="64" t="s">
        <v>210</v>
      </c>
      <c r="C81" s="91">
        <v>3950080010</v>
      </c>
      <c r="D81" s="91"/>
      <c r="E81" s="92"/>
      <c r="F81" s="111" t="str">
        <f t="shared" si="11"/>
        <v>40000,00</v>
      </c>
      <c r="G81" s="111">
        <f t="shared" si="11"/>
        <v>10000</v>
      </c>
    </row>
    <row r="82" spans="1:7" ht="25.5" customHeight="1">
      <c r="A82" s="89">
        <v>79</v>
      </c>
      <c r="B82" s="90" t="s">
        <v>285</v>
      </c>
      <c r="C82" s="91">
        <v>3950080010</v>
      </c>
      <c r="D82" s="91">
        <v>200</v>
      </c>
      <c r="E82" s="92"/>
      <c r="F82" s="112" t="str">
        <f t="shared" si="11"/>
        <v>40000,00</v>
      </c>
      <c r="G82" s="112">
        <f t="shared" si="11"/>
        <v>10000</v>
      </c>
    </row>
    <row r="83" spans="1:7" ht="38.25" customHeight="1">
      <c r="A83" s="89">
        <v>80</v>
      </c>
      <c r="B83" s="59" t="s">
        <v>12</v>
      </c>
      <c r="C83" s="91">
        <v>3950080010</v>
      </c>
      <c r="D83" s="91">
        <v>244</v>
      </c>
      <c r="E83" s="92"/>
      <c r="F83" s="112" t="str">
        <f t="shared" si="11"/>
        <v>40000,00</v>
      </c>
      <c r="G83" s="112">
        <f t="shared" si="11"/>
        <v>10000</v>
      </c>
    </row>
    <row r="84" spans="1:7" ht="36" customHeight="1">
      <c r="A84" s="89">
        <v>81</v>
      </c>
      <c r="B84" s="86" t="s">
        <v>7</v>
      </c>
      <c r="C84" s="91">
        <v>3950080010</v>
      </c>
      <c r="D84" s="91">
        <v>244</v>
      </c>
      <c r="E84" s="92" t="s">
        <v>288</v>
      </c>
      <c r="F84" s="112" t="str">
        <f t="shared" si="11"/>
        <v>40000,00</v>
      </c>
      <c r="G84" s="112">
        <f t="shared" si="11"/>
        <v>10000</v>
      </c>
    </row>
    <row r="85" spans="1:7" ht="11.25" customHeight="1">
      <c r="A85" s="89">
        <v>82</v>
      </c>
      <c r="B85" s="134" t="s">
        <v>209</v>
      </c>
      <c r="C85" s="91">
        <v>3950080010</v>
      </c>
      <c r="D85" s="91">
        <v>244</v>
      </c>
      <c r="E85" s="92" t="s">
        <v>19</v>
      </c>
      <c r="F85" s="190" t="s">
        <v>443</v>
      </c>
      <c r="G85" s="112">
        <v>10000</v>
      </c>
    </row>
    <row r="86" spans="1:7" ht="24" customHeight="1">
      <c r="A86" s="89">
        <v>83</v>
      </c>
      <c r="B86" s="90" t="s">
        <v>227</v>
      </c>
      <c r="C86" s="91">
        <v>4000000000</v>
      </c>
      <c r="D86" s="91"/>
      <c r="E86" s="92"/>
      <c r="F86" s="111">
        <f>F89+F102+F92+F97</f>
        <v>1651350</v>
      </c>
      <c r="G86" s="111">
        <f>G89+G102+G92+G97</f>
        <v>1631381</v>
      </c>
    </row>
    <row r="87" spans="1:7" ht="96.75" customHeight="1">
      <c r="A87" s="89">
        <v>84</v>
      </c>
      <c r="B87" s="64" t="s">
        <v>220</v>
      </c>
      <c r="C87" s="91">
        <v>4090040000</v>
      </c>
      <c r="D87" s="91"/>
      <c r="E87" s="92"/>
      <c r="F87" s="111" t="str">
        <f aca="true" t="shared" si="12" ref="F87:G90">F88</f>
        <v>1498316,00</v>
      </c>
      <c r="G87" s="111">
        <f t="shared" si="12"/>
        <v>1478347</v>
      </c>
    </row>
    <row r="88" spans="1:7" ht="36.75" customHeight="1">
      <c r="A88" s="89">
        <v>85</v>
      </c>
      <c r="B88" s="64" t="s">
        <v>289</v>
      </c>
      <c r="C88" s="91">
        <v>4090040000</v>
      </c>
      <c r="D88" s="91">
        <v>600</v>
      </c>
      <c r="E88" s="92"/>
      <c r="F88" s="112" t="str">
        <f t="shared" si="12"/>
        <v>1498316,00</v>
      </c>
      <c r="G88" s="112">
        <f t="shared" si="12"/>
        <v>1478347</v>
      </c>
    </row>
    <row r="89" spans="1:7" ht="75.75" customHeight="1">
      <c r="A89" s="89">
        <v>86</v>
      </c>
      <c r="B89" s="90" t="s">
        <v>221</v>
      </c>
      <c r="C89" s="91">
        <v>4090040000</v>
      </c>
      <c r="D89" s="91">
        <v>611</v>
      </c>
      <c r="E89" s="92"/>
      <c r="F89" s="112" t="str">
        <f t="shared" si="12"/>
        <v>1498316,00</v>
      </c>
      <c r="G89" s="112">
        <f t="shared" si="12"/>
        <v>1478347</v>
      </c>
    </row>
    <row r="90" spans="1:7" ht="14.25" customHeight="1">
      <c r="A90" s="89">
        <v>87</v>
      </c>
      <c r="B90" s="64" t="s">
        <v>4</v>
      </c>
      <c r="C90" s="91">
        <v>4090040000</v>
      </c>
      <c r="D90" s="91">
        <v>611</v>
      </c>
      <c r="E90" s="92" t="s">
        <v>282</v>
      </c>
      <c r="F90" s="112" t="str">
        <f t="shared" si="12"/>
        <v>1498316,00</v>
      </c>
      <c r="G90" s="112">
        <f t="shared" si="12"/>
        <v>1478347</v>
      </c>
    </row>
    <row r="91" spans="1:7" ht="12" customHeight="1">
      <c r="A91" s="89">
        <v>88</v>
      </c>
      <c r="B91" s="134" t="s">
        <v>275</v>
      </c>
      <c r="C91" s="91">
        <v>4090040000</v>
      </c>
      <c r="D91" s="91">
        <v>611</v>
      </c>
      <c r="E91" s="92" t="s">
        <v>22</v>
      </c>
      <c r="F91" s="190" t="s">
        <v>444</v>
      </c>
      <c r="G91" s="81">
        <v>1478347</v>
      </c>
    </row>
    <row r="92" spans="1:7" ht="39.75" customHeight="1">
      <c r="A92" s="89">
        <v>89</v>
      </c>
      <c r="B92" s="94" t="s">
        <v>237</v>
      </c>
      <c r="C92" s="91">
        <v>4090047000</v>
      </c>
      <c r="D92" s="91"/>
      <c r="E92" s="92"/>
      <c r="F92" s="111" t="str">
        <f aca="true" t="shared" si="13" ref="F92:G95">F93</f>
        <v>25000,00</v>
      </c>
      <c r="G92" s="111">
        <f t="shared" si="13"/>
        <v>25000</v>
      </c>
    </row>
    <row r="93" spans="1:7" ht="36" customHeight="1">
      <c r="A93" s="89">
        <v>90</v>
      </c>
      <c r="B93" s="134" t="s">
        <v>289</v>
      </c>
      <c r="C93" s="91">
        <v>4090047000</v>
      </c>
      <c r="D93" s="91">
        <v>600</v>
      </c>
      <c r="E93" s="92"/>
      <c r="F93" s="112" t="str">
        <f t="shared" si="13"/>
        <v>25000,00</v>
      </c>
      <c r="G93" s="112">
        <f t="shared" si="13"/>
        <v>25000</v>
      </c>
    </row>
    <row r="94" spans="1:7" ht="24.75" customHeight="1">
      <c r="A94" s="89">
        <v>91</v>
      </c>
      <c r="B94" s="64" t="s">
        <v>187</v>
      </c>
      <c r="C94" s="91">
        <v>4090047000</v>
      </c>
      <c r="D94" s="91">
        <v>612</v>
      </c>
      <c r="E94" s="92"/>
      <c r="F94" s="112" t="str">
        <f t="shared" si="13"/>
        <v>25000,00</v>
      </c>
      <c r="G94" s="112">
        <f t="shared" si="13"/>
        <v>25000</v>
      </c>
    </row>
    <row r="95" spans="1:7" ht="14.25" customHeight="1">
      <c r="A95" s="89">
        <v>92</v>
      </c>
      <c r="B95" s="64" t="s">
        <v>4</v>
      </c>
      <c r="C95" s="91">
        <v>4090047000</v>
      </c>
      <c r="D95" s="91">
        <v>612</v>
      </c>
      <c r="E95" s="92" t="s">
        <v>282</v>
      </c>
      <c r="F95" s="112" t="str">
        <f t="shared" si="13"/>
        <v>25000,00</v>
      </c>
      <c r="G95" s="112">
        <f t="shared" si="13"/>
        <v>25000</v>
      </c>
    </row>
    <row r="96" spans="1:7" ht="14.25" customHeight="1">
      <c r="A96" s="89">
        <v>93</v>
      </c>
      <c r="B96" s="64" t="s">
        <v>275</v>
      </c>
      <c r="C96" s="91">
        <v>4094007000</v>
      </c>
      <c r="D96" s="91">
        <v>612</v>
      </c>
      <c r="E96" s="92" t="s">
        <v>22</v>
      </c>
      <c r="F96" s="190" t="s">
        <v>445</v>
      </c>
      <c r="G96" s="112">
        <v>25000</v>
      </c>
    </row>
    <row r="97" spans="1:7" ht="46.5" customHeight="1">
      <c r="A97" s="89">
        <v>94</v>
      </c>
      <c r="B97" s="121" t="s">
        <v>279</v>
      </c>
      <c r="C97" s="91" t="s">
        <v>329</v>
      </c>
      <c r="D97" s="91"/>
      <c r="E97" s="92"/>
      <c r="F97" s="111" t="str">
        <f aca="true" t="shared" si="14" ref="F97:G100">F98</f>
        <v>94034,00</v>
      </c>
      <c r="G97" s="111">
        <f t="shared" si="14"/>
        <v>94034</v>
      </c>
    </row>
    <row r="98" spans="1:7" ht="36.75" customHeight="1">
      <c r="A98" s="89">
        <v>95</v>
      </c>
      <c r="B98" s="64" t="s">
        <v>289</v>
      </c>
      <c r="C98" s="91" t="s">
        <v>329</v>
      </c>
      <c r="D98" s="91">
        <v>600</v>
      </c>
      <c r="E98" s="92"/>
      <c r="F98" s="112" t="str">
        <f t="shared" si="14"/>
        <v>94034,00</v>
      </c>
      <c r="G98" s="112">
        <f t="shared" si="14"/>
        <v>94034</v>
      </c>
    </row>
    <row r="99" spans="1:7" ht="75.75" customHeight="1">
      <c r="A99" s="89">
        <v>96</v>
      </c>
      <c r="B99" s="119" t="s">
        <v>221</v>
      </c>
      <c r="C99" s="91" t="s">
        <v>329</v>
      </c>
      <c r="D99" s="91">
        <v>611</v>
      </c>
      <c r="E99" s="92"/>
      <c r="F99" s="112" t="str">
        <f t="shared" si="14"/>
        <v>94034,00</v>
      </c>
      <c r="G99" s="112">
        <f t="shared" si="14"/>
        <v>94034</v>
      </c>
    </row>
    <row r="100" spans="1:7" ht="14.25" customHeight="1">
      <c r="A100" s="89">
        <v>97</v>
      </c>
      <c r="B100" s="64" t="s">
        <v>4</v>
      </c>
      <c r="C100" s="91" t="s">
        <v>329</v>
      </c>
      <c r="D100" s="91">
        <v>611</v>
      </c>
      <c r="E100" s="92" t="s">
        <v>282</v>
      </c>
      <c r="F100" s="112" t="str">
        <f t="shared" si="14"/>
        <v>94034,00</v>
      </c>
      <c r="G100" s="112">
        <f t="shared" si="14"/>
        <v>94034</v>
      </c>
    </row>
    <row r="101" spans="1:7" ht="10.5" customHeight="1">
      <c r="A101" s="89">
        <v>98</v>
      </c>
      <c r="B101" s="134" t="s">
        <v>275</v>
      </c>
      <c r="C101" s="91" t="s">
        <v>329</v>
      </c>
      <c r="D101" s="91">
        <v>611</v>
      </c>
      <c r="E101" s="92" t="s">
        <v>22</v>
      </c>
      <c r="F101" s="190" t="s">
        <v>446</v>
      </c>
      <c r="G101" s="112">
        <v>94034</v>
      </c>
    </row>
    <row r="102" spans="1:7" ht="75" customHeight="1">
      <c r="A102" s="89">
        <v>99</v>
      </c>
      <c r="B102" s="90" t="s">
        <v>223</v>
      </c>
      <c r="C102" s="91" t="s">
        <v>330</v>
      </c>
      <c r="D102" s="91"/>
      <c r="E102" s="92"/>
      <c r="F102" s="111" t="str">
        <f aca="true" t="shared" si="15" ref="F102:G105">F103</f>
        <v>34000,00</v>
      </c>
      <c r="G102" s="111">
        <f t="shared" si="15"/>
        <v>34000</v>
      </c>
    </row>
    <row r="103" spans="1:7" ht="35.25" customHeight="1">
      <c r="A103" s="89">
        <v>100</v>
      </c>
      <c r="B103" s="64" t="s">
        <v>289</v>
      </c>
      <c r="C103" s="91" t="s">
        <v>330</v>
      </c>
      <c r="D103" s="91">
        <v>600</v>
      </c>
      <c r="E103" s="92"/>
      <c r="F103" s="112" t="str">
        <f t="shared" si="15"/>
        <v>34000,00</v>
      </c>
      <c r="G103" s="112">
        <f t="shared" si="15"/>
        <v>34000</v>
      </c>
    </row>
    <row r="104" spans="1:7" ht="22.5" customHeight="1">
      <c r="A104" s="89">
        <v>101</v>
      </c>
      <c r="B104" s="64" t="s">
        <v>187</v>
      </c>
      <c r="C104" s="91" t="s">
        <v>330</v>
      </c>
      <c r="D104" s="91">
        <v>612</v>
      </c>
      <c r="E104" s="92"/>
      <c r="F104" s="112" t="str">
        <f t="shared" si="15"/>
        <v>34000,00</v>
      </c>
      <c r="G104" s="112">
        <f t="shared" si="15"/>
        <v>34000</v>
      </c>
    </row>
    <row r="105" spans="1:7" ht="14.25" customHeight="1">
      <c r="A105" s="89">
        <v>102</v>
      </c>
      <c r="B105" s="64" t="s">
        <v>4</v>
      </c>
      <c r="C105" s="91" t="s">
        <v>330</v>
      </c>
      <c r="D105" s="91">
        <v>612</v>
      </c>
      <c r="E105" s="92" t="s">
        <v>282</v>
      </c>
      <c r="F105" s="112" t="str">
        <f t="shared" si="15"/>
        <v>34000,00</v>
      </c>
      <c r="G105" s="112">
        <f t="shared" si="15"/>
        <v>34000</v>
      </c>
    </row>
    <row r="106" spans="1:7" ht="10.5" customHeight="1">
      <c r="A106" s="89">
        <v>103</v>
      </c>
      <c r="B106" s="64" t="s">
        <v>275</v>
      </c>
      <c r="C106" s="91" t="s">
        <v>330</v>
      </c>
      <c r="D106" s="91">
        <v>612</v>
      </c>
      <c r="E106" s="92" t="s">
        <v>22</v>
      </c>
      <c r="F106" s="190" t="s">
        <v>447</v>
      </c>
      <c r="G106" s="112">
        <v>34000</v>
      </c>
    </row>
    <row r="107" spans="1:7" ht="36.75" customHeight="1">
      <c r="A107" s="89">
        <v>104</v>
      </c>
      <c r="B107" s="90" t="s">
        <v>179</v>
      </c>
      <c r="C107" s="91">
        <v>8000000000</v>
      </c>
      <c r="D107" s="91"/>
      <c r="E107" s="91"/>
      <c r="F107" s="111">
        <f>F108+F121+F149+F145+F154</f>
        <v>3883873.21</v>
      </c>
      <c r="G107" s="111">
        <f>G108+G121+G149+G145+G154</f>
        <v>3896901.01</v>
      </c>
    </row>
    <row r="108" spans="1:7" ht="46.5" customHeight="1">
      <c r="A108" s="89">
        <v>105</v>
      </c>
      <c r="B108" s="64" t="s">
        <v>196</v>
      </c>
      <c r="C108" s="92" t="s">
        <v>303</v>
      </c>
      <c r="D108" s="91"/>
      <c r="E108" s="91"/>
      <c r="F108" s="111">
        <f>F110+F113+F117</f>
        <v>663439.1799999999</v>
      </c>
      <c r="G108" s="111">
        <f>G110+G113+G117</f>
        <v>663439.1799999999</v>
      </c>
    </row>
    <row r="109" spans="1:7" ht="38.25" customHeight="1">
      <c r="A109" s="89">
        <v>106</v>
      </c>
      <c r="B109" s="95" t="s">
        <v>290</v>
      </c>
      <c r="C109" s="92" t="s">
        <v>303</v>
      </c>
      <c r="D109" s="91">
        <v>120</v>
      </c>
      <c r="E109" s="91"/>
      <c r="F109" s="111">
        <f aca="true" t="shared" si="16" ref="F109:G111">F110</f>
        <v>504792</v>
      </c>
      <c r="G109" s="111">
        <f t="shared" si="16"/>
        <v>504792</v>
      </c>
    </row>
    <row r="110" spans="1:7" ht="50.25" customHeight="1">
      <c r="A110" s="89">
        <v>107</v>
      </c>
      <c r="B110" s="90" t="s">
        <v>26</v>
      </c>
      <c r="C110" s="92" t="s">
        <v>303</v>
      </c>
      <c r="D110" s="91">
        <v>121</v>
      </c>
      <c r="E110" s="91"/>
      <c r="F110" s="112">
        <f t="shared" si="16"/>
        <v>504792</v>
      </c>
      <c r="G110" s="112">
        <f t="shared" si="16"/>
        <v>504792</v>
      </c>
    </row>
    <row r="111" spans="1:7" ht="13.5" customHeight="1">
      <c r="A111" s="89">
        <v>108</v>
      </c>
      <c r="B111" s="64" t="s">
        <v>6</v>
      </c>
      <c r="C111" s="92" t="s">
        <v>303</v>
      </c>
      <c r="D111" s="91">
        <v>121</v>
      </c>
      <c r="E111" s="92" t="s">
        <v>287</v>
      </c>
      <c r="F111" s="112">
        <f t="shared" si="16"/>
        <v>504792</v>
      </c>
      <c r="G111" s="112">
        <f t="shared" si="16"/>
        <v>504792</v>
      </c>
    </row>
    <row r="112" spans="1:7" ht="50.25" customHeight="1">
      <c r="A112" s="89">
        <v>109</v>
      </c>
      <c r="B112" s="90" t="s">
        <v>24</v>
      </c>
      <c r="C112" s="92" t="s">
        <v>303</v>
      </c>
      <c r="D112" s="91">
        <v>121</v>
      </c>
      <c r="E112" s="91" t="s">
        <v>25</v>
      </c>
      <c r="F112" s="112">
        <v>504792</v>
      </c>
      <c r="G112" s="112">
        <v>504792</v>
      </c>
    </row>
    <row r="113" spans="1:7" ht="39.75" customHeight="1">
      <c r="A113" s="89">
        <v>110</v>
      </c>
      <c r="B113" s="95" t="s">
        <v>290</v>
      </c>
      <c r="C113" s="92" t="s">
        <v>303</v>
      </c>
      <c r="D113" s="91">
        <v>120</v>
      </c>
      <c r="E113" s="91"/>
      <c r="F113" s="111">
        <f aca="true" t="shared" si="17" ref="F113:G115">F114</f>
        <v>6200</v>
      </c>
      <c r="G113" s="111">
        <f t="shared" si="17"/>
        <v>6200</v>
      </c>
    </row>
    <row r="114" spans="1:7" ht="35.25" customHeight="1">
      <c r="A114" s="89">
        <v>111</v>
      </c>
      <c r="B114" s="87" t="s">
        <v>9</v>
      </c>
      <c r="C114" s="92" t="s">
        <v>303</v>
      </c>
      <c r="D114" s="91">
        <v>122</v>
      </c>
      <c r="E114" s="91"/>
      <c r="F114" s="112">
        <f t="shared" si="17"/>
        <v>6200</v>
      </c>
      <c r="G114" s="112">
        <f t="shared" si="17"/>
        <v>6200</v>
      </c>
    </row>
    <row r="115" spans="1:7" ht="11.25" customHeight="1">
      <c r="A115" s="89">
        <v>112</v>
      </c>
      <c r="B115" s="134" t="s">
        <v>6</v>
      </c>
      <c r="C115" s="92" t="s">
        <v>303</v>
      </c>
      <c r="D115" s="91">
        <v>122</v>
      </c>
      <c r="E115" s="92" t="s">
        <v>287</v>
      </c>
      <c r="F115" s="112">
        <f t="shared" si="17"/>
        <v>6200</v>
      </c>
      <c r="G115" s="112">
        <f t="shared" si="17"/>
        <v>6200</v>
      </c>
    </row>
    <row r="116" spans="1:7" ht="50.25" customHeight="1">
      <c r="A116" s="89">
        <v>113</v>
      </c>
      <c r="B116" s="90" t="s">
        <v>24</v>
      </c>
      <c r="C116" s="92" t="s">
        <v>303</v>
      </c>
      <c r="D116" s="91">
        <v>122</v>
      </c>
      <c r="E116" s="91" t="s">
        <v>25</v>
      </c>
      <c r="F116" s="192">
        <v>6200</v>
      </c>
      <c r="G116" s="112">
        <v>6200</v>
      </c>
    </row>
    <row r="117" spans="1:7" ht="50.25" customHeight="1">
      <c r="A117" s="89">
        <v>114</v>
      </c>
      <c r="B117" s="53" t="s">
        <v>357</v>
      </c>
      <c r="C117" s="92" t="s">
        <v>303</v>
      </c>
      <c r="D117" s="91">
        <v>120</v>
      </c>
      <c r="E117" s="91"/>
      <c r="F117" s="111">
        <f>F118</f>
        <v>152447.18</v>
      </c>
      <c r="G117" s="111">
        <f>G118</f>
        <v>152447.18</v>
      </c>
    </row>
    <row r="118" spans="1:7" ht="11.25" customHeight="1">
      <c r="A118" s="89">
        <v>115</v>
      </c>
      <c r="B118" s="134" t="s">
        <v>6</v>
      </c>
      <c r="C118" s="92" t="s">
        <v>303</v>
      </c>
      <c r="D118" s="91">
        <v>129</v>
      </c>
      <c r="E118" s="92" t="s">
        <v>287</v>
      </c>
      <c r="F118" s="112">
        <f>F119</f>
        <v>152447.18</v>
      </c>
      <c r="G118" s="112">
        <f>G119</f>
        <v>152447.18</v>
      </c>
    </row>
    <row r="119" spans="1:7" ht="50.25" customHeight="1">
      <c r="A119" s="89">
        <v>116</v>
      </c>
      <c r="B119" s="90" t="s">
        <v>24</v>
      </c>
      <c r="C119" s="92" t="s">
        <v>303</v>
      </c>
      <c r="D119" s="91">
        <v>129</v>
      </c>
      <c r="E119" s="91" t="s">
        <v>25</v>
      </c>
      <c r="F119" s="112">
        <v>152447.18</v>
      </c>
      <c r="G119" s="112">
        <v>152447.18</v>
      </c>
    </row>
    <row r="120" spans="1:7" ht="15" customHeight="1">
      <c r="A120" s="89">
        <v>117</v>
      </c>
      <c r="B120" s="64" t="s">
        <v>6</v>
      </c>
      <c r="C120" s="92" t="s">
        <v>335</v>
      </c>
      <c r="D120" s="91"/>
      <c r="E120" s="96"/>
      <c r="F120" s="111">
        <f>F121</f>
        <v>3187519.03</v>
      </c>
      <c r="G120" s="111">
        <f>G121</f>
        <v>3200546.83</v>
      </c>
    </row>
    <row r="121" spans="1:7" ht="77.25" customHeight="1">
      <c r="A121" s="89">
        <v>118</v>
      </c>
      <c r="B121" s="119" t="s">
        <v>92</v>
      </c>
      <c r="C121" s="92" t="s">
        <v>333</v>
      </c>
      <c r="D121" s="91"/>
      <c r="E121" s="91"/>
      <c r="F121" s="111">
        <f>F122+F126+F129+F132+F134+F136+F139+F142</f>
        <v>3187519.03</v>
      </c>
      <c r="G121" s="111">
        <f>G122+G126+G129+G132+G134+G136+G139+G142</f>
        <v>3200546.83</v>
      </c>
    </row>
    <row r="122" spans="1:7" ht="70.5" customHeight="1">
      <c r="A122" s="89">
        <v>119</v>
      </c>
      <c r="B122" s="64" t="s">
        <v>277</v>
      </c>
      <c r="C122" s="92" t="s">
        <v>307</v>
      </c>
      <c r="D122" s="91"/>
      <c r="E122" s="91"/>
      <c r="F122" s="111">
        <f>F123+F125</f>
        <v>826625.39</v>
      </c>
      <c r="G122" s="111">
        <f>G123+G125</f>
        <v>826625.39</v>
      </c>
    </row>
    <row r="123" spans="1:7" ht="36.75" customHeight="1">
      <c r="A123" s="89">
        <v>120</v>
      </c>
      <c r="B123" s="95" t="s">
        <v>290</v>
      </c>
      <c r="C123" s="92" t="s">
        <v>307</v>
      </c>
      <c r="D123" s="91">
        <v>120</v>
      </c>
      <c r="E123" s="92" t="s">
        <v>287</v>
      </c>
      <c r="F123" s="114">
        <f>F124</f>
        <v>634888.93</v>
      </c>
      <c r="G123" s="114">
        <f>G124</f>
        <v>634888.93</v>
      </c>
    </row>
    <row r="124" spans="1:7" ht="49.5" customHeight="1">
      <c r="A124" s="89">
        <v>121</v>
      </c>
      <c r="B124" s="90" t="s">
        <v>26</v>
      </c>
      <c r="C124" s="92" t="s">
        <v>307</v>
      </c>
      <c r="D124" s="91">
        <v>121</v>
      </c>
      <c r="E124" s="92" t="s">
        <v>15</v>
      </c>
      <c r="F124" s="81">
        <v>634888.93</v>
      </c>
      <c r="G124" s="81">
        <v>634888.93</v>
      </c>
    </row>
    <row r="125" spans="1:7" ht="49.5" customHeight="1">
      <c r="A125" s="89">
        <v>122</v>
      </c>
      <c r="B125" s="53" t="s">
        <v>357</v>
      </c>
      <c r="C125" s="92" t="s">
        <v>307</v>
      </c>
      <c r="D125" s="91">
        <v>129</v>
      </c>
      <c r="E125" s="92" t="s">
        <v>15</v>
      </c>
      <c r="F125" s="81">
        <v>191736.46</v>
      </c>
      <c r="G125" s="81">
        <v>191736.46</v>
      </c>
    </row>
    <row r="126" spans="1:7" ht="37.5" customHeight="1">
      <c r="A126" s="89">
        <v>123</v>
      </c>
      <c r="B126" s="95" t="s">
        <v>290</v>
      </c>
      <c r="C126" s="92" t="s">
        <v>306</v>
      </c>
      <c r="D126" s="91">
        <v>120</v>
      </c>
      <c r="E126" s="92" t="s">
        <v>287</v>
      </c>
      <c r="F126" s="113">
        <f>F127+F128</f>
        <v>1537964.06</v>
      </c>
      <c r="G126" s="113">
        <f>G127+G128</f>
        <v>1537964.06</v>
      </c>
    </row>
    <row r="127" spans="1:7" ht="49.5" customHeight="1">
      <c r="A127" s="89">
        <v>124</v>
      </c>
      <c r="B127" s="90" t="s">
        <v>26</v>
      </c>
      <c r="C127" s="92" t="s">
        <v>306</v>
      </c>
      <c r="D127" s="91">
        <v>121</v>
      </c>
      <c r="E127" s="92" t="s">
        <v>15</v>
      </c>
      <c r="F127" s="81">
        <v>1181232</v>
      </c>
      <c r="G127" s="81">
        <v>1181232</v>
      </c>
    </row>
    <row r="128" spans="1:7" ht="49.5" customHeight="1">
      <c r="A128" s="89">
        <v>125</v>
      </c>
      <c r="B128" s="53" t="s">
        <v>357</v>
      </c>
      <c r="C128" s="92" t="s">
        <v>306</v>
      </c>
      <c r="D128" s="91">
        <v>129</v>
      </c>
      <c r="E128" s="92" t="s">
        <v>15</v>
      </c>
      <c r="F128" s="81">
        <v>356732.06</v>
      </c>
      <c r="G128" s="81">
        <v>356732.06</v>
      </c>
    </row>
    <row r="129" spans="1:7" ht="71.25" customHeight="1">
      <c r="A129" s="89">
        <v>126</v>
      </c>
      <c r="B129" s="64" t="s">
        <v>278</v>
      </c>
      <c r="C129" s="92" t="s">
        <v>308</v>
      </c>
      <c r="D129" s="91"/>
      <c r="E129" s="92"/>
      <c r="F129" s="113">
        <f>F130</f>
        <v>25000</v>
      </c>
      <c r="G129" s="113">
        <f>G130</f>
        <v>20000</v>
      </c>
    </row>
    <row r="130" spans="1:7" ht="39" customHeight="1">
      <c r="A130" s="89">
        <v>127</v>
      </c>
      <c r="B130" s="95" t="s">
        <v>290</v>
      </c>
      <c r="C130" s="92" t="s">
        <v>308</v>
      </c>
      <c r="D130" s="91">
        <v>120</v>
      </c>
      <c r="E130" s="92" t="s">
        <v>287</v>
      </c>
      <c r="F130" s="114">
        <f>F131</f>
        <v>25000</v>
      </c>
      <c r="G130" s="114">
        <f>G131</f>
        <v>20000</v>
      </c>
    </row>
    <row r="131" spans="1:7" ht="49.5" customHeight="1">
      <c r="A131" s="89">
        <v>128</v>
      </c>
      <c r="B131" s="90" t="s">
        <v>9</v>
      </c>
      <c r="C131" s="92" t="s">
        <v>308</v>
      </c>
      <c r="D131" s="91">
        <v>122</v>
      </c>
      <c r="E131" s="91" t="s">
        <v>15</v>
      </c>
      <c r="F131" s="192">
        <v>25000</v>
      </c>
      <c r="G131" s="114">
        <v>20000</v>
      </c>
    </row>
    <row r="132" spans="1:7" ht="34.5" customHeight="1">
      <c r="A132" s="89">
        <v>129</v>
      </c>
      <c r="B132" s="95" t="s">
        <v>290</v>
      </c>
      <c r="C132" s="92" t="s">
        <v>306</v>
      </c>
      <c r="D132" s="91">
        <v>120</v>
      </c>
      <c r="E132" s="92" t="s">
        <v>287</v>
      </c>
      <c r="F132" s="113">
        <f>F133</f>
        <v>34665</v>
      </c>
      <c r="G132" s="113">
        <f>G133</f>
        <v>36665</v>
      </c>
    </row>
    <row r="133" spans="1:7" ht="49.5" customHeight="1">
      <c r="A133" s="89">
        <v>130</v>
      </c>
      <c r="B133" s="90" t="s">
        <v>9</v>
      </c>
      <c r="C133" s="92" t="s">
        <v>306</v>
      </c>
      <c r="D133" s="91">
        <v>122</v>
      </c>
      <c r="E133" s="91" t="s">
        <v>15</v>
      </c>
      <c r="F133" s="192">
        <v>34665</v>
      </c>
      <c r="G133" s="114">
        <v>36665</v>
      </c>
    </row>
    <row r="134" spans="1:7" ht="24" customHeight="1">
      <c r="A134" s="89">
        <v>131</v>
      </c>
      <c r="B134" s="90" t="s">
        <v>285</v>
      </c>
      <c r="C134" s="92" t="s">
        <v>306</v>
      </c>
      <c r="D134" s="91">
        <v>200</v>
      </c>
      <c r="E134" s="92" t="s">
        <v>287</v>
      </c>
      <c r="F134" s="113">
        <f>F135</f>
        <v>309747.26</v>
      </c>
      <c r="G134" s="113">
        <f>G135</f>
        <v>364857.77</v>
      </c>
    </row>
    <row r="135" spans="1:7" ht="37.5" customHeight="1">
      <c r="A135" s="89">
        <v>132</v>
      </c>
      <c r="B135" s="119" t="s">
        <v>12</v>
      </c>
      <c r="C135" s="92" t="s">
        <v>306</v>
      </c>
      <c r="D135" s="91">
        <v>244</v>
      </c>
      <c r="E135" s="91" t="s">
        <v>15</v>
      </c>
      <c r="F135" s="193">
        <v>309747.26</v>
      </c>
      <c r="G135" s="115">
        <v>364857.77</v>
      </c>
    </row>
    <row r="136" spans="1:7" ht="49.5" customHeight="1">
      <c r="A136" s="89">
        <v>133</v>
      </c>
      <c r="B136" s="64" t="s">
        <v>279</v>
      </c>
      <c r="C136" s="92" t="s">
        <v>309</v>
      </c>
      <c r="D136" s="91"/>
      <c r="E136" s="91"/>
      <c r="F136" s="113">
        <f>F137</f>
        <v>384197.13</v>
      </c>
      <c r="G136" s="113">
        <f>G137</f>
        <v>344197.13</v>
      </c>
    </row>
    <row r="137" spans="1:7" ht="24" customHeight="1">
      <c r="A137" s="89">
        <v>134</v>
      </c>
      <c r="B137" s="90" t="s">
        <v>285</v>
      </c>
      <c r="C137" s="92" t="s">
        <v>309</v>
      </c>
      <c r="D137" s="91">
        <v>200</v>
      </c>
      <c r="E137" s="92" t="s">
        <v>287</v>
      </c>
      <c r="F137" s="114">
        <f>F138</f>
        <v>384197.13</v>
      </c>
      <c r="G137" s="114">
        <f>G138</f>
        <v>344197.13</v>
      </c>
    </row>
    <row r="138" spans="1:7" ht="36.75" customHeight="1">
      <c r="A138" s="89">
        <v>135</v>
      </c>
      <c r="B138" s="90" t="s">
        <v>12</v>
      </c>
      <c r="C138" s="92" t="s">
        <v>309</v>
      </c>
      <c r="D138" s="91">
        <v>244</v>
      </c>
      <c r="E138" s="91" t="s">
        <v>15</v>
      </c>
      <c r="F138" s="193">
        <v>384197.13</v>
      </c>
      <c r="G138" s="114">
        <v>344197.13</v>
      </c>
    </row>
    <row r="139" spans="1:7" ht="36.75" customHeight="1">
      <c r="A139" s="89">
        <v>136</v>
      </c>
      <c r="B139" s="90" t="s">
        <v>346</v>
      </c>
      <c r="C139" s="92" t="s">
        <v>342</v>
      </c>
      <c r="D139" s="91"/>
      <c r="E139" s="91"/>
      <c r="F139" s="113">
        <f>F140</f>
        <v>53321.77</v>
      </c>
      <c r="G139" s="113">
        <f>G140</f>
        <v>50321.92</v>
      </c>
    </row>
    <row r="140" spans="1:7" ht="27" customHeight="1">
      <c r="A140" s="89">
        <v>137</v>
      </c>
      <c r="B140" s="119" t="s">
        <v>285</v>
      </c>
      <c r="C140" s="92" t="s">
        <v>342</v>
      </c>
      <c r="D140" s="91">
        <v>200</v>
      </c>
      <c r="E140" s="92" t="s">
        <v>287</v>
      </c>
      <c r="F140" s="114">
        <f>F141</f>
        <v>53321.77</v>
      </c>
      <c r="G140" s="114">
        <f>G141</f>
        <v>50321.92</v>
      </c>
    </row>
    <row r="141" spans="1:7" ht="36.75" customHeight="1">
      <c r="A141" s="89">
        <v>138</v>
      </c>
      <c r="B141" s="90" t="s">
        <v>12</v>
      </c>
      <c r="C141" s="92" t="s">
        <v>342</v>
      </c>
      <c r="D141" s="91">
        <v>244</v>
      </c>
      <c r="E141" s="91" t="s">
        <v>15</v>
      </c>
      <c r="F141" s="112">
        <v>53321.77</v>
      </c>
      <c r="G141" s="114">
        <v>50321.92</v>
      </c>
    </row>
    <row r="142" spans="1:7" ht="36.75" customHeight="1">
      <c r="A142" s="89">
        <v>139</v>
      </c>
      <c r="B142" s="90" t="s">
        <v>347</v>
      </c>
      <c r="C142" s="92" t="s">
        <v>343</v>
      </c>
      <c r="D142" s="91"/>
      <c r="E142" s="91"/>
      <c r="F142" s="113">
        <f>F143</f>
        <v>15998.42</v>
      </c>
      <c r="G142" s="113">
        <f>G143</f>
        <v>19915.56</v>
      </c>
    </row>
    <row r="143" spans="1:7" ht="27" customHeight="1">
      <c r="A143" s="89">
        <v>140</v>
      </c>
      <c r="B143" s="119" t="s">
        <v>285</v>
      </c>
      <c r="C143" s="92" t="s">
        <v>343</v>
      </c>
      <c r="D143" s="91">
        <v>200</v>
      </c>
      <c r="E143" s="92" t="s">
        <v>287</v>
      </c>
      <c r="F143" s="114">
        <f>F144</f>
        <v>15998.42</v>
      </c>
      <c r="G143" s="114">
        <f>G144</f>
        <v>19915.56</v>
      </c>
    </row>
    <row r="144" spans="1:7" ht="36.75" customHeight="1">
      <c r="A144" s="89">
        <v>141</v>
      </c>
      <c r="B144" s="90" t="s">
        <v>12</v>
      </c>
      <c r="C144" s="92" t="s">
        <v>343</v>
      </c>
      <c r="D144" s="91">
        <v>244</v>
      </c>
      <c r="E144" s="91" t="s">
        <v>15</v>
      </c>
      <c r="F144" s="193">
        <v>15998.42</v>
      </c>
      <c r="G144" s="114">
        <v>19915.56</v>
      </c>
    </row>
    <row r="145" spans="1:7" ht="49.5" customHeight="1">
      <c r="A145" s="89">
        <v>142</v>
      </c>
      <c r="B145" s="90" t="s">
        <v>199</v>
      </c>
      <c r="C145" s="92" t="s">
        <v>306</v>
      </c>
      <c r="D145" s="91"/>
      <c r="E145" s="91"/>
      <c r="F145" s="113">
        <f>F146</f>
        <v>2315</v>
      </c>
      <c r="G145" s="113">
        <f>G146</f>
        <v>2315</v>
      </c>
    </row>
    <row r="146" spans="1:7" ht="23.25" customHeight="1">
      <c r="A146" s="89">
        <v>142</v>
      </c>
      <c r="B146" s="90" t="s">
        <v>294</v>
      </c>
      <c r="C146" s="92" t="s">
        <v>306</v>
      </c>
      <c r="D146" s="91">
        <v>850</v>
      </c>
      <c r="E146" s="92" t="s">
        <v>287</v>
      </c>
      <c r="F146" s="114">
        <f>F148</f>
        <v>2315</v>
      </c>
      <c r="G146" s="114">
        <f>G148</f>
        <v>2315</v>
      </c>
    </row>
    <row r="147" spans="1:7" ht="26.25" customHeight="1">
      <c r="A147" s="89">
        <v>143</v>
      </c>
      <c r="B147" s="119" t="s">
        <v>295</v>
      </c>
      <c r="C147" s="92" t="s">
        <v>306</v>
      </c>
      <c r="D147" s="91">
        <v>852</v>
      </c>
      <c r="E147" s="91" t="s">
        <v>15</v>
      </c>
      <c r="F147" s="114">
        <f>F148</f>
        <v>2315</v>
      </c>
      <c r="G147" s="114">
        <f>G148</f>
        <v>2315</v>
      </c>
    </row>
    <row r="148" spans="1:7" ht="12.75" customHeight="1">
      <c r="A148" s="89">
        <v>144</v>
      </c>
      <c r="B148" s="64" t="s">
        <v>6</v>
      </c>
      <c r="C148" s="92" t="s">
        <v>306</v>
      </c>
      <c r="D148" s="91"/>
      <c r="E148" s="91" t="s">
        <v>15</v>
      </c>
      <c r="F148" s="112">
        <v>2315</v>
      </c>
      <c r="G148" s="114">
        <v>2315</v>
      </c>
    </row>
    <row r="149" spans="1:7" ht="62.25" customHeight="1">
      <c r="A149" s="89">
        <v>145</v>
      </c>
      <c r="B149" s="90" t="s">
        <v>91</v>
      </c>
      <c r="C149" s="92" t="s">
        <v>336</v>
      </c>
      <c r="D149" s="98"/>
      <c r="E149" s="92"/>
      <c r="F149" s="111" t="str">
        <f aca="true" t="shared" si="18" ref="F149:G152">F150</f>
        <v>21600,00</v>
      </c>
      <c r="G149" s="111">
        <f t="shared" si="18"/>
        <v>21600</v>
      </c>
    </row>
    <row r="150" spans="1:7" ht="48.75" customHeight="1">
      <c r="A150" s="89">
        <v>146</v>
      </c>
      <c r="B150" s="95" t="s">
        <v>176</v>
      </c>
      <c r="C150" s="92" t="s">
        <v>304</v>
      </c>
      <c r="D150" s="98"/>
      <c r="E150" s="92"/>
      <c r="F150" s="112" t="str">
        <f t="shared" si="18"/>
        <v>21600,00</v>
      </c>
      <c r="G150" s="112">
        <f t="shared" si="18"/>
        <v>21600</v>
      </c>
    </row>
    <row r="151" spans="1:7" s="38" customFormat="1" ht="37.5" customHeight="1">
      <c r="A151" s="99">
        <v>147</v>
      </c>
      <c r="B151" s="95" t="s">
        <v>290</v>
      </c>
      <c r="C151" s="93" t="s">
        <v>304</v>
      </c>
      <c r="D151" s="98">
        <v>120</v>
      </c>
      <c r="E151" s="92" t="s">
        <v>287</v>
      </c>
      <c r="F151" s="114" t="str">
        <f t="shared" si="18"/>
        <v>21600,00</v>
      </c>
      <c r="G151" s="114">
        <f t="shared" si="18"/>
        <v>21600</v>
      </c>
    </row>
    <row r="152" spans="1:7" s="38" customFormat="1" ht="57.75" customHeight="1">
      <c r="A152" s="99">
        <v>148</v>
      </c>
      <c r="B152" s="64" t="s">
        <v>197</v>
      </c>
      <c r="C152" s="93" t="s">
        <v>304</v>
      </c>
      <c r="D152" s="98">
        <v>123</v>
      </c>
      <c r="E152" s="93" t="s">
        <v>11</v>
      </c>
      <c r="F152" s="114" t="str">
        <f t="shared" si="18"/>
        <v>21600,00</v>
      </c>
      <c r="G152" s="114">
        <f t="shared" si="18"/>
        <v>21600</v>
      </c>
    </row>
    <row r="153" spans="1:7" s="38" customFormat="1" ht="12" customHeight="1">
      <c r="A153" s="99">
        <v>149</v>
      </c>
      <c r="B153" s="64" t="s">
        <v>6</v>
      </c>
      <c r="C153" s="93" t="s">
        <v>304</v>
      </c>
      <c r="D153" s="98">
        <v>123</v>
      </c>
      <c r="E153" s="93" t="s">
        <v>11</v>
      </c>
      <c r="F153" s="191" t="s">
        <v>448</v>
      </c>
      <c r="G153" s="114">
        <v>21600</v>
      </c>
    </row>
    <row r="154" spans="1:7" s="38" customFormat="1" ht="14.25" customHeight="1">
      <c r="A154" s="99">
        <v>150</v>
      </c>
      <c r="B154" s="64" t="s">
        <v>93</v>
      </c>
      <c r="C154" s="92" t="s">
        <v>333</v>
      </c>
      <c r="D154" s="98"/>
      <c r="E154" s="93"/>
      <c r="F154" s="113">
        <f>F155</f>
        <v>9000</v>
      </c>
      <c r="G154" s="113">
        <f>G155</f>
        <v>9000</v>
      </c>
    </row>
    <row r="155" spans="1:7" s="38" customFormat="1" ht="61.5" customHeight="1">
      <c r="A155" s="99">
        <v>151</v>
      </c>
      <c r="B155" s="90" t="s">
        <v>205</v>
      </c>
      <c r="C155" s="92" t="s">
        <v>314</v>
      </c>
      <c r="D155" s="98"/>
      <c r="E155" s="92"/>
      <c r="F155" s="112">
        <f>F156+F159</f>
        <v>9000</v>
      </c>
      <c r="G155" s="112">
        <f>G156+G159</f>
        <v>9000</v>
      </c>
    </row>
    <row r="156" spans="1:7" s="38" customFormat="1" ht="36.75" customHeight="1">
      <c r="A156" s="99">
        <v>152</v>
      </c>
      <c r="B156" s="95" t="s">
        <v>290</v>
      </c>
      <c r="C156" s="92" t="s">
        <v>314</v>
      </c>
      <c r="D156" s="98">
        <v>120</v>
      </c>
      <c r="E156" s="92" t="s">
        <v>287</v>
      </c>
      <c r="F156" s="111">
        <f>F157+F158</f>
        <v>8220</v>
      </c>
      <c r="G156" s="111">
        <f>G157+G158</f>
        <v>8220</v>
      </c>
    </row>
    <row r="157" spans="1:7" s="38" customFormat="1" ht="48" customHeight="1">
      <c r="A157" s="99">
        <v>153</v>
      </c>
      <c r="B157" s="90" t="s">
        <v>26</v>
      </c>
      <c r="C157" s="92" t="s">
        <v>314</v>
      </c>
      <c r="D157" s="98">
        <v>121</v>
      </c>
      <c r="E157" s="92" t="s">
        <v>18</v>
      </c>
      <c r="F157" s="112">
        <v>6313.4</v>
      </c>
      <c r="G157" s="112">
        <v>6313.4</v>
      </c>
    </row>
    <row r="158" spans="1:7" s="38" customFormat="1" ht="48" customHeight="1">
      <c r="A158" s="99">
        <v>154</v>
      </c>
      <c r="B158" s="53" t="s">
        <v>357</v>
      </c>
      <c r="C158" s="92" t="s">
        <v>314</v>
      </c>
      <c r="D158" s="98">
        <v>129</v>
      </c>
      <c r="E158" s="92" t="s">
        <v>18</v>
      </c>
      <c r="F158" s="112">
        <v>1906.6</v>
      </c>
      <c r="G158" s="112">
        <v>1906.6</v>
      </c>
    </row>
    <row r="159" spans="1:7" s="38" customFormat="1" ht="25.5" customHeight="1">
      <c r="A159" s="99">
        <v>155</v>
      </c>
      <c r="B159" s="90" t="s">
        <v>285</v>
      </c>
      <c r="C159" s="92" t="s">
        <v>314</v>
      </c>
      <c r="D159" s="98">
        <v>200</v>
      </c>
      <c r="E159" s="92" t="s">
        <v>287</v>
      </c>
      <c r="F159" s="111">
        <f>F160</f>
        <v>780</v>
      </c>
      <c r="G159" s="111">
        <f>G160</f>
        <v>780</v>
      </c>
    </row>
    <row r="160" spans="1:7" s="38" customFormat="1" ht="39" customHeight="1">
      <c r="A160" s="99">
        <v>156</v>
      </c>
      <c r="B160" s="90" t="s">
        <v>12</v>
      </c>
      <c r="C160" s="92" t="s">
        <v>314</v>
      </c>
      <c r="D160" s="98">
        <v>244</v>
      </c>
      <c r="E160" s="92" t="s">
        <v>18</v>
      </c>
      <c r="F160" s="140">
        <v>780</v>
      </c>
      <c r="G160" s="140">
        <v>780</v>
      </c>
    </row>
    <row r="161" spans="1:7" ht="12" customHeight="1">
      <c r="A161" s="89">
        <v>157</v>
      </c>
      <c r="B161" s="90" t="s">
        <v>178</v>
      </c>
      <c r="C161" s="92" t="s">
        <v>29</v>
      </c>
      <c r="D161" s="98"/>
      <c r="E161" s="92"/>
      <c r="F161" s="111">
        <f>F162+F167+F171+F175</f>
        <v>141788</v>
      </c>
      <c r="G161" s="111">
        <f>G162+G167+G171+G175</f>
        <v>132407.03</v>
      </c>
    </row>
    <row r="162" spans="1:7" ht="12.75" customHeight="1">
      <c r="A162" s="89">
        <v>158</v>
      </c>
      <c r="B162" s="90" t="s">
        <v>202</v>
      </c>
      <c r="C162" s="92" t="s">
        <v>337</v>
      </c>
      <c r="D162" s="98"/>
      <c r="E162" s="92" t="s">
        <v>188</v>
      </c>
      <c r="F162" s="111">
        <f aca="true" t="shared" si="19" ref="F162:G165">F163</f>
        <v>20000</v>
      </c>
      <c r="G162" s="111">
        <f t="shared" si="19"/>
        <v>13000</v>
      </c>
    </row>
    <row r="163" spans="1:7" ht="33.75" customHeight="1">
      <c r="A163" s="89">
        <v>159</v>
      </c>
      <c r="B163" s="64" t="s">
        <v>203</v>
      </c>
      <c r="C163" s="92" t="s">
        <v>312</v>
      </c>
      <c r="D163" s="91"/>
      <c r="E163" s="92" t="s">
        <v>188</v>
      </c>
      <c r="F163" s="112">
        <f t="shared" si="19"/>
        <v>20000</v>
      </c>
      <c r="G163" s="112">
        <f t="shared" si="19"/>
        <v>13000</v>
      </c>
    </row>
    <row r="164" spans="1:7" ht="14.25" customHeight="1">
      <c r="A164" s="89">
        <v>160</v>
      </c>
      <c r="B164" s="64" t="s">
        <v>293</v>
      </c>
      <c r="C164" s="92" t="s">
        <v>312</v>
      </c>
      <c r="D164" s="91">
        <v>800</v>
      </c>
      <c r="E164" s="92"/>
      <c r="F164" s="112">
        <f t="shared" si="19"/>
        <v>20000</v>
      </c>
      <c r="G164" s="112">
        <f t="shared" si="19"/>
        <v>13000</v>
      </c>
    </row>
    <row r="165" spans="1:7" ht="15" customHeight="1">
      <c r="A165" s="89">
        <v>161</v>
      </c>
      <c r="B165" s="64" t="s">
        <v>177</v>
      </c>
      <c r="C165" s="92" t="s">
        <v>312</v>
      </c>
      <c r="D165" s="91">
        <v>870</v>
      </c>
      <c r="E165" s="92"/>
      <c r="F165" s="112">
        <f t="shared" si="19"/>
        <v>20000</v>
      </c>
      <c r="G165" s="112">
        <f t="shared" si="19"/>
        <v>13000</v>
      </c>
    </row>
    <row r="166" spans="1:7" ht="15" customHeight="1">
      <c r="A166" s="89">
        <v>162</v>
      </c>
      <c r="B166" s="64" t="s">
        <v>6</v>
      </c>
      <c r="C166" s="92" t="s">
        <v>312</v>
      </c>
      <c r="D166" s="91">
        <v>870</v>
      </c>
      <c r="E166" s="92" t="s">
        <v>287</v>
      </c>
      <c r="F166" s="112">
        <v>20000</v>
      </c>
      <c r="G166" s="112">
        <v>13000</v>
      </c>
    </row>
    <row r="167" spans="1:7" ht="63" customHeight="1">
      <c r="A167" s="89">
        <v>163</v>
      </c>
      <c r="B167" s="90" t="s">
        <v>206</v>
      </c>
      <c r="C167" s="92" t="s">
        <v>315</v>
      </c>
      <c r="D167" s="93"/>
      <c r="E167" s="92"/>
      <c r="F167" s="111" t="str">
        <f aca="true" t="shared" si="20" ref="F167:G169">F168</f>
        <v>7459,00</v>
      </c>
      <c r="G167" s="111">
        <f t="shared" si="20"/>
        <v>5078.03</v>
      </c>
    </row>
    <row r="168" spans="1:7" ht="23.25" customHeight="1">
      <c r="A168" s="89">
        <v>164</v>
      </c>
      <c r="B168" s="90" t="s">
        <v>285</v>
      </c>
      <c r="C168" s="92" t="s">
        <v>315</v>
      </c>
      <c r="D168" s="93" t="s">
        <v>296</v>
      </c>
      <c r="E168" s="92"/>
      <c r="F168" s="112" t="str">
        <f t="shared" si="20"/>
        <v>7459,00</v>
      </c>
      <c r="G168" s="112">
        <f t="shared" si="20"/>
        <v>5078.03</v>
      </c>
    </row>
    <row r="169" spans="1:7" ht="36" customHeight="1">
      <c r="A169" s="89">
        <v>165</v>
      </c>
      <c r="B169" s="90" t="s">
        <v>12</v>
      </c>
      <c r="C169" s="92" t="s">
        <v>315</v>
      </c>
      <c r="D169" s="93" t="s">
        <v>13</v>
      </c>
      <c r="E169" s="92"/>
      <c r="F169" s="112" t="str">
        <f t="shared" si="20"/>
        <v>7459,00</v>
      </c>
      <c r="G169" s="112">
        <f t="shared" si="20"/>
        <v>5078.03</v>
      </c>
    </row>
    <row r="170" spans="1:7" ht="13.5" customHeight="1">
      <c r="A170" s="89">
        <v>166</v>
      </c>
      <c r="B170" s="64" t="s">
        <v>93</v>
      </c>
      <c r="C170" s="92" t="s">
        <v>315</v>
      </c>
      <c r="D170" s="93" t="s">
        <v>13</v>
      </c>
      <c r="E170" s="92" t="s">
        <v>18</v>
      </c>
      <c r="F170" s="190" t="s">
        <v>422</v>
      </c>
      <c r="G170" s="112">
        <v>5078.03</v>
      </c>
    </row>
    <row r="171" spans="1:7" ht="249.75" customHeight="1">
      <c r="A171" s="89">
        <v>167</v>
      </c>
      <c r="B171" s="64" t="s">
        <v>201</v>
      </c>
      <c r="C171" s="92" t="s">
        <v>311</v>
      </c>
      <c r="D171" s="92"/>
      <c r="E171" s="91"/>
      <c r="F171" s="111">
        <f aca="true" t="shared" si="21" ref="F171:G173">F172</f>
        <v>30049</v>
      </c>
      <c r="G171" s="111">
        <f t="shared" si="21"/>
        <v>30049</v>
      </c>
    </row>
    <row r="172" spans="1:7" ht="13.5" customHeight="1">
      <c r="A172" s="89">
        <v>168</v>
      </c>
      <c r="B172" s="90" t="s">
        <v>297</v>
      </c>
      <c r="C172" s="92" t="s">
        <v>311</v>
      </c>
      <c r="D172" s="92" t="s">
        <v>298</v>
      </c>
      <c r="E172" s="91" t="s">
        <v>15</v>
      </c>
      <c r="F172" s="112">
        <f t="shared" si="21"/>
        <v>30049</v>
      </c>
      <c r="G172" s="112">
        <f t="shared" si="21"/>
        <v>30049</v>
      </c>
    </row>
    <row r="173" spans="1:7" ht="14.25" customHeight="1">
      <c r="A173" s="89">
        <v>169</v>
      </c>
      <c r="B173" s="90" t="s">
        <v>299</v>
      </c>
      <c r="C173" s="92" t="s">
        <v>311</v>
      </c>
      <c r="D173" s="92" t="s">
        <v>173</v>
      </c>
      <c r="E173" s="91" t="s">
        <v>15</v>
      </c>
      <c r="F173" s="112">
        <f t="shared" si="21"/>
        <v>30049</v>
      </c>
      <c r="G173" s="112">
        <f t="shared" si="21"/>
        <v>30049</v>
      </c>
    </row>
    <row r="174" spans="1:7" ht="14.25" customHeight="1">
      <c r="A174" s="89">
        <v>170</v>
      </c>
      <c r="B174" s="64" t="s">
        <v>6</v>
      </c>
      <c r="C174" s="92" t="s">
        <v>311</v>
      </c>
      <c r="D174" s="92" t="s">
        <v>173</v>
      </c>
      <c r="E174" s="92" t="s">
        <v>287</v>
      </c>
      <c r="F174" s="112">
        <v>30049</v>
      </c>
      <c r="G174" s="112">
        <v>30049</v>
      </c>
    </row>
    <row r="175" spans="1:7" ht="35.25" customHeight="1">
      <c r="A175" s="89">
        <v>171</v>
      </c>
      <c r="B175" s="64" t="s">
        <v>239</v>
      </c>
      <c r="C175" s="188" t="s">
        <v>416</v>
      </c>
      <c r="D175" s="92"/>
      <c r="E175" s="92"/>
      <c r="F175" s="112">
        <f aca="true" t="shared" si="22" ref="F175:G177">F176</f>
        <v>84280</v>
      </c>
      <c r="G175" s="112">
        <f t="shared" si="22"/>
        <v>84280</v>
      </c>
    </row>
    <row r="176" spans="1:7" ht="14.25" customHeight="1">
      <c r="A176" s="89">
        <v>172</v>
      </c>
      <c r="B176" s="64" t="s">
        <v>297</v>
      </c>
      <c r="C176" s="188" t="s">
        <v>416</v>
      </c>
      <c r="D176" s="188" t="s">
        <v>192</v>
      </c>
      <c r="E176" s="188" t="s">
        <v>415</v>
      </c>
      <c r="F176" s="112">
        <f t="shared" si="22"/>
        <v>84280</v>
      </c>
      <c r="G176" s="112">
        <f t="shared" si="22"/>
        <v>84280</v>
      </c>
    </row>
    <row r="177" spans="1:7" ht="14.25" customHeight="1">
      <c r="A177" s="89">
        <v>173</v>
      </c>
      <c r="B177" s="64" t="s">
        <v>299</v>
      </c>
      <c r="C177" s="188" t="s">
        <v>416</v>
      </c>
      <c r="D177" s="188" t="s">
        <v>431</v>
      </c>
      <c r="E177" s="188" t="s">
        <v>415</v>
      </c>
      <c r="F177" s="112">
        <f t="shared" si="22"/>
        <v>84280</v>
      </c>
      <c r="G177" s="112">
        <f t="shared" si="22"/>
        <v>84280</v>
      </c>
    </row>
    <row r="178" spans="1:7" ht="14.25" customHeight="1">
      <c r="A178" s="89">
        <v>174</v>
      </c>
      <c r="B178" s="64" t="s">
        <v>411</v>
      </c>
      <c r="C178" s="188" t="s">
        <v>416</v>
      </c>
      <c r="D178" s="188" t="s">
        <v>431</v>
      </c>
      <c r="E178" s="188" t="s">
        <v>414</v>
      </c>
      <c r="F178" s="112">
        <v>84280</v>
      </c>
      <c r="G178" s="112">
        <v>84280</v>
      </c>
    </row>
    <row r="179" spans="1:7" ht="14.25" customHeight="1">
      <c r="A179" s="89">
        <v>175</v>
      </c>
      <c r="B179" s="189" t="s">
        <v>430</v>
      </c>
      <c r="C179" s="188"/>
      <c r="D179" s="188"/>
      <c r="E179" s="188"/>
      <c r="F179" s="52" t="s">
        <v>465</v>
      </c>
      <c r="G179" s="112">
        <v>333998</v>
      </c>
    </row>
    <row r="180" spans="1:7" ht="12.75">
      <c r="A180" s="89">
        <v>176</v>
      </c>
      <c r="B180" s="100" t="s">
        <v>276</v>
      </c>
      <c r="C180" s="92"/>
      <c r="D180" s="92"/>
      <c r="E180" s="91"/>
      <c r="F180" s="146">
        <f>F9+F86+F107+F161+F179</f>
        <v>6693470</v>
      </c>
      <c r="G180" s="146">
        <f>G9+G86+G107+G161+G179</f>
        <v>6827290</v>
      </c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4" width="14.375" style="0" customWidth="1"/>
    <col min="5" max="5" width="15.125" style="0" customWidth="1"/>
  </cols>
  <sheetData>
    <row r="2" spans="1:5" ht="12.75">
      <c r="A2" s="173"/>
      <c r="B2" s="174"/>
      <c r="C2" s="174"/>
      <c r="D2" s="286" t="s">
        <v>374</v>
      </c>
      <c r="E2" s="286"/>
    </row>
    <row r="3" spans="1:5" ht="12.75">
      <c r="A3" s="287" t="s">
        <v>512</v>
      </c>
      <c r="B3" s="287"/>
      <c r="C3" s="287"/>
      <c r="D3" s="287"/>
      <c r="E3" s="287"/>
    </row>
    <row r="4" spans="1:5" ht="32.25" customHeight="1">
      <c r="A4" s="288" t="s">
        <v>381</v>
      </c>
      <c r="B4" s="288"/>
      <c r="C4" s="288"/>
      <c r="D4" s="288"/>
      <c r="E4" s="288"/>
    </row>
    <row r="5" spans="1:5" ht="19.5" thickBot="1">
      <c r="A5" s="173"/>
      <c r="B5" s="175"/>
      <c r="C5" s="175"/>
      <c r="D5" s="175"/>
      <c r="E5" s="175"/>
    </row>
    <row r="6" spans="1:5" ht="32.25" thickBot="1">
      <c r="A6" s="289" t="s">
        <v>249</v>
      </c>
      <c r="B6" s="176" t="s">
        <v>375</v>
      </c>
      <c r="C6" s="177" t="s">
        <v>376</v>
      </c>
      <c r="D6" s="177" t="s">
        <v>377</v>
      </c>
      <c r="E6" s="177" t="s">
        <v>382</v>
      </c>
    </row>
    <row r="7" spans="1:5" ht="12.75">
      <c r="A7" s="290"/>
      <c r="B7" s="39">
        <v>1</v>
      </c>
      <c r="C7" s="178">
        <v>2</v>
      </c>
      <c r="D7" s="39">
        <v>3</v>
      </c>
      <c r="E7" s="179">
        <v>4</v>
      </c>
    </row>
    <row r="8" spans="1:5" ht="12.75">
      <c r="A8" s="180">
        <v>1</v>
      </c>
      <c r="B8" s="180" t="s">
        <v>378</v>
      </c>
      <c r="C8" s="180"/>
      <c r="D8" s="180"/>
      <c r="E8" s="39"/>
    </row>
    <row r="9" spans="1:5" ht="12.75">
      <c r="A9" s="180"/>
      <c r="B9" s="180" t="s">
        <v>379</v>
      </c>
      <c r="C9" s="181">
        <v>100</v>
      </c>
      <c r="D9" s="182">
        <v>100</v>
      </c>
      <c r="E9" s="182">
        <v>100</v>
      </c>
    </row>
    <row r="10" spans="1:5" ht="12.75">
      <c r="A10" s="180"/>
      <c r="B10" s="183" t="s">
        <v>380</v>
      </c>
      <c r="C10" s="182">
        <v>100</v>
      </c>
      <c r="D10" s="182">
        <v>100</v>
      </c>
      <c r="E10" s="182">
        <v>100</v>
      </c>
    </row>
    <row r="11" spans="1:5" ht="12.75">
      <c r="A11" s="180"/>
      <c r="B11" s="180"/>
      <c r="C11" s="180"/>
      <c r="D11" s="180"/>
      <c r="E11" s="180"/>
    </row>
  </sheetData>
  <sheetProtection/>
  <mergeCells count="4">
    <mergeCell ref="D2:E2"/>
    <mergeCell ref="A3:E3"/>
    <mergeCell ref="A4:E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4.00390625" style="72" customWidth="1"/>
    <col min="2" max="2" width="38.125" style="0" customWidth="1"/>
    <col min="3" max="3" width="9.00390625" style="0" customWidth="1"/>
    <col min="4" max="4" width="8.75390625" style="72" customWidth="1"/>
    <col min="5" max="5" width="12.75390625" style="0" customWidth="1"/>
    <col min="6" max="6" width="7.375" style="72" customWidth="1"/>
    <col min="7" max="7" width="14.625" style="72" customWidth="1"/>
  </cols>
  <sheetData>
    <row r="2" spans="2:7" ht="6.75" customHeight="1">
      <c r="B2" s="229"/>
      <c r="C2" s="230"/>
      <c r="D2" s="230"/>
      <c r="E2" s="230"/>
      <c r="F2" s="230"/>
      <c r="G2" s="230"/>
    </row>
    <row r="3" ht="6" customHeight="1">
      <c r="B3" t="s">
        <v>364</v>
      </c>
    </row>
    <row r="4" spans="2:9" ht="39" customHeight="1">
      <c r="B4" s="229" t="s">
        <v>503</v>
      </c>
      <c r="C4" s="230"/>
      <c r="D4" s="230"/>
      <c r="E4" s="230"/>
      <c r="F4" s="230"/>
      <c r="G4" s="230"/>
      <c r="H4" s="6"/>
      <c r="I4" s="7"/>
    </row>
    <row r="5" spans="1:9" ht="16.5" customHeight="1">
      <c r="A5" s="233" t="s">
        <v>384</v>
      </c>
      <c r="B5" s="233"/>
      <c r="C5" s="233"/>
      <c r="D5" s="233"/>
      <c r="E5" s="233"/>
      <c r="F5" s="233"/>
      <c r="G5" s="233"/>
      <c r="H5" s="6"/>
      <c r="I5" s="7"/>
    </row>
    <row r="6" spans="2:9" ht="12.75">
      <c r="B6" s="37"/>
      <c r="C6" s="37"/>
      <c r="D6" s="74"/>
      <c r="E6" s="37"/>
      <c r="F6" s="74"/>
      <c r="G6" s="77" t="s">
        <v>162</v>
      </c>
      <c r="H6" s="6"/>
      <c r="I6" s="7"/>
    </row>
    <row r="7" spans="1:9" ht="12.75">
      <c r="A7" s="231" t="s">
        <v>249</v>
      </c>
      <c r="B7" s="237" t="s">
        <v>116</v>
      </c>
      <c r="C7" s="234" t="s">
        <v>163</v>
      </c>
      <c r="D7" s="235"/>
      <c r="E7" s="235"/>
      <c r="F7" s="236"/>
      <c r="G7" s="237" t="s">
        <v>383</v>
      </c>
      <c r="H7" s="6"/>
      <c r="I7" s="16"/>
    </row>
    <row r="8" spans="1:9" ht="30" customHeight="1">
      <c r="A8" s="232"/>
      <c r="B8" s="237"/>
      <c r="C8" s="43" t="s">
        <v>184</v>
      </c>
      <c r="D8" s="43" t="s">
        <v>300</v>
      </c>
      <c r="E8" s="43" t="s">
        <v>164</v>
      </c>
      <c r="F8" s="43" t="s">
        <v>165</v>
      </c>
      <c r="G8" s="237"/>
      <c r="H8" s="6"/>
      <c r="I8" s="16"/>
    </row>
    <row r="9" spans="1:7" ht="12.75">
      <c r="A9" s="39">
        <v>1</v>
      </c>
      <c r="B9" s="45" t="s">
        <v>126</v>
      </c>
      <c r="C9" s="46" t="s">
        <v>125</v>
      </c>
      <c r="D9" s="46"/>
      <c r="E9" s="46"/>
      <c r="F9" s="44"/>
      <c r="G9" s="136">
        <f>G117</f>
        <v>11413187</v>
      </c>
    </row>
    <row r="10" spans="1:7" ht="13.5" customHeight="1">
      <c r="A10" s="39">
        <v>2</v>
      </c>
      <c r="B10" s="42" t="s">
        <v>6</v>
      </c>
      <c r="C10" s="49">
        <v>912</v>
      </c>
      <c r="D10" s="54" t="s">
        <v>287</v>
      </c>
      <c r="E10" s="48"/>
      <c r="F10" s="47"/>
      <c r="G10" s="137">
        <f>G11+G17+G20+G53+G52</f>
        <v>4849590.56</v>
      </c>
    </row>
    <row r="11" spans="1:7" ht="36" customHeight="1">
      <c r="A11" s="39">
        <v>3</v>
      </c>
      <c r="B11" s="133" t="s">
        <v>24</v>
      </c>
      <c r="C11" s="49">
        <v>912</v>
      </c>
      <c r="D11" s="54" t="s">
        <v>25</v>
      </c>
      <c r="E11" s="50"/>
      <c r="F11" s="49"/>
      <c r="G11" s="137">
        <f>G12+G14+G15+G16</f>
        <v>685239.1799999999</v>
      </c>
    </row>
    <row r="12" spans="1:7" ht="48" customHeight="1">
      <c r="A12" s="39">
        <v>4</v>
      </c>
      <c r="B12" s="133" t="s">
        <v>196</v>
      </c>
      <c r="C12" s="49">
        <v>912</v>
      </c>
      <c r="D12" s="54" t="s">
        <v>25</v>
      </c>
      <c r="E12" s="49">
        <v>8010060000</v>
      </c>
      <c r="F12" s="49"/>
      <c r="G12" s="137">
        <f>G13</f>
        <v>504792</v>
      </c>
    </row>
    <row r="13" spans="1:7" ht="36.75" customHeight="1">
      <c r="A13" s="39">
        <v>5</v>
      </c>
      <c r="B13" s="51" t="s">
        <v>26</v>
      </c>
      <c r="C13" s="47">
        <v>912</v>
      </c>
      <c r="D13" s="52" t="s">
        <v>25</v>
      </c>
      <c r="E13" s="52" t="s">
        <v>303</v>
      </c>
      <c r="F13" s="47">
        <v>121</v>
      </c>
      <c r="G13" s="138">
        <v>504792</v>
      </c>
    </row>
    <row r="14" spans="1:7" ht="38.25" customHeight="1">
      <c r="A14" s="39">
        <v>7</v>
      </c>
      <c r="B14" s="53" t="s">
        <v>9</v>
      </c>
      <c r="C14" s="47">
        <v>912</v>
      </c>
      <c r="D14" s="52" t="s">
        <v>25</v>
      </c>
      <c r="E14" s="54" t="s">
        <v>303</v>
      </c>
      <c r="F14" s="83" t="s">
        <v>10</v>
      </c>
      <c r="G14" s="137">
        <v>6000</v>
      </c>
    </row>
    <row r="15" spans="1:7" ht="51.75" customHeight="1">
      <c r="A15" s="39">
        <v>8</v>
      </c>
      <c r="B15" s="53" t="s">
        <v>357</v>
      </c>
      <c r="C15" s="47">
        <v>912</v>
      </c>
      <c r="D15" s="52" t="s">
        <v>25</v>
      </c>
      <c r="E15" s="52" t="s">
        <v>303</v>
      </c>
      <c r="F15" s="83" t="s">
        <v>356</v>
      </c>
      <c r="G15" s="137">
        <v>152447.18</v>
      </c>
    </row>
    <row r="16" spans="1:7" ht="61.5" customHeight="1">
      <c r="A16" s="39">
        <v>9</v>
      </c>
      <c r="B16" s="51" t="s">
        <v>278</v>
      </c>
      <c r="C16" s="47">
        <v>912</v>
      </c>
      <c r="D16" s="52" t="s">
        <v>25</v>
      </c>
      <c r="E16" s="52" t="s">
        <v>410</v>
      </c>
      <c r="F16" s="83" t="s">
        <v>10</v>
      </c>
      <c r="G16" s="137">
        <v>22000</v>
      </c>
    </row>
    <row r="17" spans="1:7" ht="46.5" customHeight="1">
      <c r="A17" s="39">
        <v>10</v>
      </c>
      <c r="B17" s="133" t="s">
        <v>91</v>
      </c>
      <c r="C17" s="49">
        <v>912</v>
      </c>
      <c r="D17" s="54" t="s">
        <v>11</v>
      </c>
      <c r="E17" s="49"/>
      <c r="F17" s="49"/>
      <c r="G17" s="137">
        <f>G18</f>
        <v>21600</v>
      </c>
    </row>
    <row r="18" spans="1:7" ht="48.75" customHeight="1">
      <c r="A18" s="39">
        <v>11</v>
      </c>
      <c r="B18" s="51" t="s">
        <v>14</v>
      </c>
      <c r="C18" s="47">
        <v>912</v>
      </c>
      <c r="D18" s="52" t="s">
        <v>11</v>
      </c>
      <c r="E18" s="52" t="s">
        <v>304</v>
      </c>
      <c r="F18" s="47"/>
      <c r="G18" s="138">
        <f>G19</f>
        <v>21600</v>
      </c>
    </row>
    <row r="19" spans="1:7" ht="51" customHeight="1">
      <c r="A19" s="39">
        <v>12</v>
      </c>
      <c r="B19" s="51" t="s">
        <v>197</v>
      </c>
      <c r="C19" s="47">
        <v>912</v>
      </c>
      <c r="D19" s="52" t="s">
        <v>11</v>
      </c>
      <c r="E19" s="52" t="s">
        <v>304</v>
      </c>
      <c r="F19" s="47">
        <v>123</v>
      </c>
      <c r="G19" s="138">
        <v>21600</v>
      </c>
    </row>
    <row r="20" spans="1:7" ht="51" customHeight="1">
      <c r="A20" s="39">
        <v>13</v>
      </c>
      <c r="B20" s="42" t="s">
        <v>92</v>
      </c>
      <c r="C20" s="49">
        <v>912</v>
      </c>
      <c r="D20" s="54" t="s">
        <v>15</v>
      </c>
      <c r="E20" s="54"/>
      <c r="F20" s="49"/>
      <c r="G20" s="137">
        <f>G21+G23+G35+G47+G43+G48+G45</f>
        <v>4103483.38</v>
      </c>
    </row>
    <row r="21" spans="1:7" ht="72" customHeight="1">
      <c r="A21" s="39">
        <v>14</v>
      </c>
      <c r="B21" s="51" t="s">
        <v>198</v>
      </c>
      <c r="C21" s="47">
        <v>912</v>
      </c>
      <c r="D21" s="52" t="s">
        <v>15</v>
      </c>
      <c r="E21" s="52" t="s">
        <v>305</v>
      </c>
      <c r="F21" s="47"/>
      <c r="G21" s="137">
        <f>G22</f>
        <v>8000</v>
      </c>
    </row>
    <row r="22" spans="1:7" ht="35.25" customHeight="1">
      <c r="A22" s="39">
        <v>15</v>
      </c>
      <c r="B22" s="121" t="s">
        <v>12</v>
      </c>
      <c r="C22" s="47">
        <v>912</v>
      </c>
      <c r="D22" s="52" t="s">
        <v>15</v>
      </c>
      <c r="E22" s="52" t="s">
        <v>305</v>
      </c>
      <c r="F22" s="47">
        <v>244</v>
      </c>
      <c r="G22" s="138">
        <v>8000</v>
      </c>
    </row>
    <row r="23" spans="1:7" ht="51" customHeight="1">
      <c r="A23" s="39">
        <v>16</v>
      </c>
      <c r="B23" s="42" t="s">
        <v>92</v>
      </c>
      <c r="C23" s="49">
        <v>912</v>
      </c>
      <c r="D23" s="54" t="s">
        <v>15</v>
      </c>
      <c r="E23" s="54"/>
      <c r="F23" s="49"/>
      <c r="G23" s="137">
        <f>G24</f>
        <v>3824079.38</v>
      </c>
    </row>
    <row r="24" spans="1:7" ht="52.5" customHeight="1">
      <c r="A24" s="39">
        <v>17</v>
      </c>
      <c r="B24" s="42" t="s">
        <v>199</v>
      </c>
      <c r="C24" s="49">
        <v>912</v>
      </c>
      <c r="D24" s="54" t="s">
        <v>15</v>
      </c>
      <c r="E24" s="54" t="s">
        <v>306</v>
      </c>
      <c r="F24" s="49"/>
      <c r="G24" s="137">
        <f>G27+G30+G32+G25+G29+G31+G33+G34+G26+G28</f>
        <v>3824079.38</v>
      </c>
    </row>
    <row r="25" spans="1:7" ht="60.75" customHeight="1">
      <c r="A25" s="39">
        <v>18</v>
      </c>
      <c r="B25" s="51" t="s">
        <v>277</v>
      </c>
      <c r="C25" s="47">
        <v>912</v>
      </c>
      <c r="D25" s="52" t="s">
        <v>15</v>
      </c>
      <c r="E25" s="52" t="s">
        <v>307</v>
      </c>
      <c r="F25" s="47">
        <v>121</v>
      </c>
      <c r="G25" s="138">
        <v>625337.03</v>
      </c>
    </row>
    <row r="26" spans="1:7" ht="47.25" customHeight="1">
      <c r="A26" s="39">
        <v>19</v>
      </c>
      <c r="B26" s="121" t="s">
        <v>357</v>
      </c>
      <c r="C26" s="47">
        <v>912</v>
      </c>
      <c r="D26" s="52" t="s">
        <v>15</v>
      </c>
      <c r="E26" s="52" t="s">
        <v>307</v>
      </c>
      <c r="F26" s="47">
        <v>129</v>
      </c>
      <c r="G26" s="138">
        <v>188851.78</v>
      </c>
    </row>
    <row r="27" spans="1:7" ht="39.75" customHeight="1">
      <c r="A27" s="39">
        <v>20</v>
      </c>
      <c r="B27" s="51" t="s">
        <v>26</v>
      </c>
      <c r="C27" s="47">
        <v>912</v>
      </c>
      <c r="D27" s="52" t="s">
        <v>15</v>
      </c>
      <c r="E27" s="52" t="s">
        <v>306</v>
      </c>
      <c r="F27" s="47">
        <v>121</v>
      </c>
      <c r="G27" s="138">
        <v>1181232</v>
      </c>
    </row>
    <row r="28" spans="1:7" ht="47.25" customHeight="1">
      <c r="A28" s="39">
        <v>21</v>
      </c>
      <c r="B28" s="51" t="s">
        <v>357</v>
      </c>
      <c r="C28" s="47">
        <v>912</v>
      </c>
      <c r="D28" s="52" t="s">
        <v>15</v>
      </c>
      <c r="E28" s="52" t="s">
        <v>306</v>
      </c>
      <c r="F28" s="47">
        <v>129</v>
      </c>
      <c r="G28" s="138">
        <v>356732.06</v>
      </c>
    </row>
    <row r="29" spans="1:7" ht="61.5" customHeight="1">
      <c r="A29" s="39">
        <v>22</v>
      </c>
      <c r="B29" s="51" t="s">
        <v>278</v>
      </c>
      <c r="C29" s="47">
        <v>912</v>
      </c>
      <c r="D29" s="52" t="s">
        <v>15</v>
      </c>
      <c r="E29" s="52" t="s">
        <v>308</v>
      </c>
      <c r="F29" s="47">
        <v>122</v>
      </c>
      <c r="G29" s="138">
        <v>86000</v>
      </c>
    </row>
    <row r="30" spans="1:7" ht="34.5" customHeight="1">
      <c r="A30" s="39">
        <v>23</v>
      </c>
      <c r="B30" s="51" t="s">
        <v>9</v>
      </c>
      <c r="C30" s="47">
        <v>912</v>
      </c>
      <c r="D30" s="52" t="s">
        <v>15</v>
      </c>
      <c r="E30" s="52" t="s">
        <v>306</v>
      </c>
      <c r="F30" s="47">
        <v>122</v>
      </c>
      <c r="G30" s="139">
        <v>30431.37</v>
      </c>
    </row>
    <row r="31" spans="1:7" ht="46.5" customHeight="1">
      <c r="A31" s="39">
        <v>24</v>
      </c>
      <c r="B31" s="121" t="s">
        <v>279</v>
      </c>
      <c r="C31" s="47">
        <v>912</v>
      </c>
      <c r="D31" s="52" t="s">
        <v>15</v>
      </c>
      <c r="E31" s="52" t="s">
        <v>309</v>
      </c>
      <c r="F31" s="47">
        <v>244</v>
      </c>
      <c r="G31" s="139">
        <v>352082.06</v>
      </c>
    </row>
    <row r="32" spans="1:7" ht="36" customHeight="1">
      <c r="A32" s="39">
        <v>25</v>
      </c>
      <c r="B32" s="121" t="s">
        <v>12</v>
      </c>
      <c r="C32" s="47">
        <v>912</v>
      </c>
      <c r="D32" s="52" t="s">
        <v>15</v>
      </c>
      <c r="E32" s="52" t="s">
        <v>306</v>
      </c>
      <c r="F32" s="47">
        <v>244</v>
      </c>
      <c r="G32" s="139">
        <v>835662.19</v>
      </c>
    </row>
    <row r="33" spans="1:7" ht="23.25" customHeight="1">
      <c r="A33" s="39">
        <v>26</v>
      </c>
      <c r="B33" s="51" t="s">
        <v>340</v>
      </c>
      <c r="C33" s="47">
        <v>912</v>
      </c>
      <c r="D33" s="52" t="s">
        <v>15</v>
      </c>
      <c r="E33" s="52" t="s">
        <v>342</v>
      </c>
      <c r="F33" s="47">
        <v>244</v>
      </c>
      <c r="G33" s="139">
        <v>118750.89</v>
      </c>
    </row>
    <row r="34" spans="1:7" ht="36" customHeight="1">
      <c r="A34" s="39">
        <v>27</v>
      </c>
      <c r="B34" s="121" t="s">
        <v>341</v>
      </c>
      <c r="C34" s="47">
        <v>912</v>
      </c>
      <c r="D34" s="52" t="s">
        <v>15</v>
      </c>
      <c r="E34" s="52" t="s">
        <v>343</v>
      </c>
      <c r="F34" s="47">
        <v>244</v>
      </c>
      <c r="G34" s="139">
        <v>49000</v>
      </c>
    </row>
    <row r="35" spans="1:7" ht="48.75" customHeight="1">
      <c r="A35" s="39">
        <v>28</v>
      </c>
      <c r="B35" s="42" t="s">
        <v>92</v>
      </c>
      <c r="C35" s="49">
        <v>912</v>
      </c>
      <c r="D35" s="54" t="s">
        <v>15</v>
      </c>
      <c r="E35" s="54" t="s">
        <v>310</v>
      </c>
      <c r="F35" s="49"/>
      <c r="G35" s="137">
        <f>G36</f>
        <v>127040</v>
      </c>
    </row>
    <row r="36" spans="1:7" ht="84.75" customHeight="1">
      <c r="A36" s="39">
        <v>29</v>
      </c>
      <c r="B36" s="55" t="s">
        <v>200</v>
      </c>
      <c r="C36" s="49">
        <v>912</v>
      </c>
      <c r="D36" s="54" t="s">
        <v>15</v>
      </c>
      <c r="E36" s="54" t="s">
        <v>310</v>
      </c>
      <c r="F36" s="49"/>
      <c r="G36" s="137">
        <f>G37+G42</f>
        <v>127040</v>
      </c>
    </row>
    <row r="37" spans="1:7" ht="39.75" customHeight="1">
      <c r="A37" s="39">
        <v>30</v>
      </c>
      <c r="B37" s="51" t="s">
        <v>26</v>
      </c>
      <c r="C37" s="47">
        <v>912</v>
      </c>
      <c r="D37" s="52" t="s">
        <v>15</v>
      </c>
      <c r="E37" s="52" t="s">
        <v>310</v>
      </c>
      <c r="F37" s="47">
        <v>121</v>
      </c>
      <c r="G37" s="138">
        <v>97573</v>
      </c>
    </row>
    <row r="38" spans="2:7" ht="12.75" customHeight="1" hidden="1">
      <c r="B38" s="51" t="s">
        <v>16</v>
      </c>
      <c r="C38" s="47"/>
      <c r="D38" s="47" t="s">
        <v>15</v>
      </c>
      <c r="E38" s="47" t="s">
        <v>17</v>
      </c>
      <c r="F38" s="47"/>
      <c r="G38" s="138">
        <v>510000</v>
      </c>
    </row>
    <row r="39" spans="2:7" ht="12.75" customHeight="1" hidden="1">
      <c r="B39" s="51" t="s">
        <v>26</v>
      </c>
      <c r="C39" s="47"/>
      <c r="D39" s="47" t="s">
        <v>15</v>
      </c>
      <c r="E39" s="47" t="s">
        <v>17</v>
      </c>
      <c r="F39" s="47" t="s">
        <v>27</v>
      </c>
      <c r="G39" s="138">
        <v>465600</v>
      </c>
    </row>
    <row r="40" spans="2:7" ht="12.75" customHeight="1" hidden="1">
      <c r="B40" s="51" t="s">
        <v>9</v>
      </c>
      <c r="C40" s="47"/>
      <c r="D40" s="47" t="s">
        <v>15</v>
      </c>
      <c r="E40" s="47" t="s">
        <v>17</v>
      </c>
      <c r="F40" s="47" t="s">
        <v>10</v>
      </c>
      <c r="G40" s="138">
        <v>22900</v>
      </c>
    </row>
    <row r="41" spans="2:7" ht="15.75" customHeight="1" hidden="1">
      <c r="B41" s="51" t="s">
        <v>12</v>
      </c>
      <c r="C41" s="47"/>
      <c r="D41" s="47" t="s">
        <v>15</v>
      </c>
      <c r="E41" s="47" t="s">
        <v>17</v>
      </c>
      <c r="F41" s="52" t="s">
        <v>13</v>
      </c>
      <c r="G41" s="138">
        <v>21500</v>
      </c>
    </row>
    <row r="42" spans="1:7" ht="50.25" customHeight="1">
      <c r="A42" s="72">
        <v>31</v>
      </c>
      <c r="B42" s="121" t="s">
        <v>357</v>
      </c>
      <c r="C42" s="47">
        <v>912</v>
      </c>
      <c r="D42" s="52" t="s">
        <v>15</v>
      </c>
      <c r="E42" s="52" t="s">
        <v>310</v>
      </c>
      <c r="F42" s="52" t="s">
        <v>356</v>
      </c>
      <c r="G42" s="138">
        <v>29467</v>
      </c>
    </row>
    <row r="43" spans="1:7" ht="50.25" customHeight="1">
      <c r="A43" s="72">
        <v>32</v>
      </c>
      <c r="B43" s="133" t="s">
        <v>199</v>
      </c>
      <c r="C43" s="47">
        <v>912</v>
      </c>
      <c r="D43" s="52" t="s">
        <v>15</v>
      </c>
      <c r="E43" s="52" t="s">
        <v>306</v>
      </c>
      <c r="F43" s="52"/>
      <c r="G43" s="138">
        <f>G44</f>
        <v>2315</v>
      </c>
    </row>
    <row r="44" spans="1:7" ht="12.75" customHeight="1">
      <c r="A44" s="72">
        <v>33</v>
      </c>
      <c r="B44" s="121" t="s">
        <v>230</v>
      </c>
      <c r="C44" s="47">
        <v>912</v>
      </c>
      <c r="D44" s="52" t="s">
        <v>15</v>
      </c>
      <c r="E44" s="52" t="s">
        <v>306</v>
      </c>
      <c r="F44" s="52" t="s">
        <v>417</v>
      </c>
      <c r="G44" s="138">
        <v>2315</v>
      </c>
    </row>
    <row r="45" spans="1:7" ht="12.75" customHeight="1">
      <c r="A45" s="72">
        <v>34</v>
      </c>
      <c r="B45" s="121" t="s">
        <v>472</v>
      </c>
      <c r="C45" s="47">
        <v>912</v>
      </c>
      <c r="D45" s="52" t="s">
        <v>15</v>
      </c>
      <c r="E45" s="52" t="s">
        <v>306</v>
      </c>
      <c r="F45" s="52" t="s">
        <v>473</v>
      </c>
      <c r="G45" s="138">
        <v>2000</v>
      </c>
    </row>
    <row r="46" spans="1:7" ht="93.75" customHeight="1">
      <c r="A46" s="39">
        <v>35</v>
      </c>
      <c r="B46" s="42" t="s">
        <v>201</v>
      </c>
      <c r="C46" s="49">
        <v>912</v>
      </c>
      <c r="D46" s="54" t="s">
        <v>15</v>
      </c>
      <c r="E46" s="54" t="s">
        <v>311</v>
      </c>
      <c r="F46" s="54"/>
      <c r="G46" s="137">
        <f>G47</f>
        <v>30049</v>
      </c>
    </row>
    <row r="47" spans="1:7" ht="12.75" customHeight="1">
      <c r="A47" s="39">
        <v>36</v>
      </c>
      <c r="B47" s="121" t="s">
        <v>95</v>
      </c>
      <c r="C47" s="47">
        <v>912</v>
      </c>
      <c r="D47" s="52" t="s">
        <v>15</v>
      </c>
      <c r="E47" s="52" t="s">
        <v>311</v>
      </c>
      <c r="F47" s="52" t="s">
        <v>173</v>
      </c>
      <c r="G47" s="138">
        <v>30049</v>
      </c>
    </row>
    <row r="48" spans="1:7" ht="25.5" customHeight="1">
      <c r="A48" s="39">
        <v>37</v>
      </c>
      <c r="B48" s="133" t="s">
        <v>468</v>
      </c>
      <c r="C48" s="47">
        <v>912</v>
      </c>
      <c r="D48" s="54" t="s">
        <v>467</v>
      </c>
      <c r="E48" s="54" t="s">
        <v>469</v>
      </c>
      <c r="F48" s="52"/>
      <c r="G48" s="137">
        <f>G49</f>
        <v>110000</v>
      </c>
    </row>
    <row r="49" spans="1:7" ht="36" customHeight="1">
      <c r="A49" s="39">
        <v>38</v>
      </c>
      <c r="B49" s="57" t="s">
        <v>12</v>
      </c>
      <c r="C49" s="47">
        <v>912</v>
      </c>
      <c r="D49" s="52" t="s">
        <v>467</v>
      </c>
      <c r="E49" s="52" t="s">
        <v>469</v>
      </c>
      <c r="F49" s="52" t="s">
        <v>13</v>
      </c>
      <c r="G49" s="138">
        <v>110000</v>
      </c>
    </row>
    <row r="50" spans="1:7" ht="14.25" customHeight="1">
      <c r="A50" s="39">
        <v>39</v>
      </c>
      <c r="B50" s="42" t="s">
        <v>202</v>
      </c>
      <c r="C50" s="49">
        <v>912</v>
      </c>
      <c r="D50" s="54" t="s">
        <v>189</v>
      </c>
      <c r="E50" s="52"/>
      <c r="F50" s="52"/>
      <c r="G50" s="137">
        <f>G51</f>
        <v>20000</v>
      </c>
    </row>
    <row r="51" spans="1:7" ht="36.75" customHeight="1">
      <c r="A51" s="39">
        <v>40</v>
      </c>
      <c r="B51" s="51" t="s">
        <v>203</v>
      </c>
      <c r="C51" s="47">
        <v>912</v>
      </c>
      <c r="D51" s="52" t="s">
        <v>189</v>
      </c>
      <c r="E51" s="52" t="s">
        <v>312</v>
      </c>
      <c r="F51" s="52"/>
      <c r="G51" s="138">
        <f>G52</f>
        <v>20000</v>
      </c>
    </row>
    <row r="52" spans="1:7" ht="14.25" customHeight="1">
      <c r="A52" s="39">
        <v>41</v>
      </c>
      <c r="B52" s="51" t="s">
        <v>177</v>
      </c>
      <c r="C52" s="47">
        <v>912</v>
      </c>
      <c r="D52" s="52" t="s">
        <v>189</v>
      </c>
      <c r="E52" s="52" t="s">
        <v>312</v>
      </c>
      <c r="F52" s="47">
        <v>870</v>
      </c>
      <c r="G52" s="138">
        <v>20000</v>
      </c>
    </row>
    <row r="53" spans="1:7" ht="15.75" customHeight="1">
      <c r="A53" s="39">
        <v>42</v>
      </c>
      <c r="B53" s="42" t="s">
        <v>93</v>
      </c>
      <c r="C53" s="49">
        <v>912</v>
      </c>
      <c r="D53" s="54" t="s">
        <v>18</v>
      </c>
      <c r="E53" s="47"/>
      <c r="F53" s="47"/>
      <c r="G53" s="137">
        <f>G60+G54+G56</f>
        <v>19268</v>
      </c>
    </row>
    <row r="54" spans="1:7" ht="99.75" customHeight="1">
      <c r="A54" s="39">
        <v>43</v>
      </c>
      <c r="B54" s="56" t="s">
        <v>204</v>
      </c>
      <c r="C54" s="47">
        <v>912</v>
      </c>
      <c r="D54" s="52" t="s">
        <v>18</v>
      </c>
      <c r="E54" s="52" t="s">
        <v>313</v>
      </c>
      <c r="F54" s="47"/>
      <c r="G54" s="137">
        <f>G55</f>
        <v>100</v>
      </c>
    </row>
    <row r="55" spans="1:7" ht="36" customHeight="1">
      <c r="A55" s="39">
        <v>44</v>
      </c>
      <c r="B55" s="57" t="s">
        <v>12</v>
      </c>
      <c r="C55" s="47">
        <v>912</v>
      </c>
      <c r="D55" s="52" t="s">
        <v>18</v>
      </c>
      <c r="E55" s="52" t="s">
        <v>313</v>
      </c>
      <c r="F55" s="47">
        <v>244</v>
      </c>
      <c r="G55" s="138">
        <v>100</v>
      </c>
    </row>
    <row r="56" spans="1:7" ht="58.5" customHeight="1">
      <c r="A56" s="39">
        <v>45</v>
      </c>
      <c r="B56" s="71" t="s">
        <v>205</v>
      </c>
      <c r="C56" s="47">
        <v>912</v>
      </c>
      <c r="D56" s="52" t="s">
        <v>18</v>
      </c>
      <c r="E56" s="52" t="s">
        <v>314</v>
      </c>
      <c r="F56" s="47"/>
      <c r="G56" s="137">
        <f>G57+G59+G58</f>
        <v>9000</v>
      </c>
    </row>
    <row r="57" spans="1:7" ht="38.25" customHeight="1">
      <c r="A57" s="39">
        <v>46</v>
      </c>
      <c r="B57" s="51" t="s">
        <v>26</v>
      </c>
      <c r="C57" s="47">
        <v>912</v>
      </c>
      <c r="D57" s="52" t="s">
        <v>18</v>
      </c>
      <c r="E57" s="52" t="s">
        <v>314</v>
      </c>
      <c r="F57" s="47">
        <v>121</v>
      </c>
      <c r="G57" s="138">
        <v>4946</v>
      </c>
    </row>
    <row r="58" spans="1:7" ht="47.25" customHeight="1">
      <c r="A58" s="39">
        <v>47</v>
      </c>
      <c r="B58" s="63" t="s">
        <v>357</v>
      </c>
      <c r="C58" s="47">
        <v>912</v>
      </c>
      <c r="D58" s="52" t="s">
        <v>18</v>
      </c>
      <c r="E58" s="52" t="s">
        <v>314</v>
      </c>
      <c r="F58" s="47">
        <v>129</v>
      </c>
      <c r="G58" s="138">
        <v>1494</v>
      </c>
    </row>
    <row r="59" spans="1:7" ht="38.25" customHeight="1">
      <c r="A59" s="39">
        <v>48</v>
      </c>
      <c r="B59" s="58" t="s">
        <v>12</v>
      </c>
      <c r="C59" s="47">
        <v>912</v>
      </c>
      <c r="D59" s="52" t="s">
        <v>18</v>
      </c>
      <c r="E59" s="52" t="s">
        <v>314</v>
      </c>
      <c r="F59" s="47">
        <v>244</v>
      </c>
      <c r="G59" s="138">
        <v>2560</v>
      </c>
    </row>
    <row r="60" spans="1:7" s="32" customFormat="1" ht="50.25" customHeight="1">
      <c r="A60" s="73">
        <v>49</v>
      </c>
      <c r="B60" s="42" t="s">
        <v>206</v>
      </c>
      <c r="C60" s="47">
        <v>912</v>
      </c>
      <c r="D60" s="52" t="s">
        <v>18</v>
      </c>
      <c r="E60" s="52" t="s">
        <v>315</v>
      </c>
      <c r="F60" s="52"/>
      <c r="G60" s="137">
        <f>G61</f>
        <v>10168</v>
      </c>
    </row>
    <row r="61" spans="1:7" s="32" customFormat="1" ht="37.5" customHeight="1">
      <c r="A61" s="73">
        <v>50</v>
      </c>
      <c r="B61" s="58" t="s">
        <v>12</v>
      </c>
      <c r="C61" s="47">
        <v>912</v>
      </c>
      <c r="D61" s="52" t="s">
        <v>18</v>
      </c>
      <c r="E61" s="52" t="s">
        <v>315</v>
      </c>
      <c r="F61" s="52" t="s">
        <v>13</v>
      </c>
      <c r="G61" s="138">
        <v>10168</v>
      </c>
    </row>
    <row r="62" spans="1:7" s="32" customFormat="1" ht="15" customHeight="1">
      <c r="A62" s="73">
        <v>51</v>
      </c>
      <c r="B62" s="42" t="s">
        <v>5</v>
      </c>
      <c r="C62" s="49">
        <v>912</v>
      </c>
      <c r="D62" s="54" t="s">
        <v>291</v>
      </c>
      <c r="E62" s="52"/>
      <c r="F62" s="47"/>
      <c r="G62" s="137">
        <f>G63</f>
        <v>368867</v>
      </c>
    </row>
    <row r="63" spans="1:7" s="32" customFormat="1" ht="13.5" customHeight="1">
      <c r="A63" s="73">
        <v>52</v>
      </c>
      <c r="B63" s="42" t="s">
        <v>207</v>
      </c>
      <c r="C63" s="47">
        <v>912</v>
      </c>
      <c r="D63" s="52" t="s">
        <v>23</v>
      </c>
      <c r="E63" s="52"/>
      <c r="F63" s="47"/>
      <c r="G63" s="138">
        <f>G64+G67+G68</f>
        <v>368867</v>
      </c>
    </row>
    <row r="64" spans="1:7" s="32" customFormat="1" ht="59.25" customHeight="1">
      <c r="A64" s="73">
        <v>53</v>
      </c>
      <c r="B64" s="42" t="s">
        <v>208</v>
      </c>
      <c r="C64" s="47">
        <v>912</v>
      </c>
      <c r="D64" s="52" t="s">
        <v>23</v>
      </c>
      <c r="E64" s="54" t="s">
        <v>316</v>
      </c>
      <c r="F64" s="49"/>
      <c r="G64" s="137">
        <f>G65+G66</f>
        <v>113166</v>
      </c>
    </row>
    <row r="65" spans="1:7" s="32" customFormat="1" ht="38.25" customHeight="1">
      <c r="A65" s="73">
        <v>54</v>
      </c>
      <c r="B65" s="121" t="s">
        <v>9</v>
      </c>
      <c r="C65" s="47">
        <v>912</v>
      </c>
      <c r="D65" s="52" t="s">
        <v>23</v>
      </c>
      <c r="E65" s="52" t="s">
        <v>316</v>
      </c>
      <c r="F65" s="47">
        <v>122</v>
      </c>
      <c r="G65" s="138">
        <v>57100</v>
      </c>
    </row>
    <row r="66" spans="1:7" s="32" customFormat="1" ht="37.5" customHeight="1">
      <c r="A66" s="73">
        <v>55</v>
      </c>
      <c r="B66" s="58" t="s">
        <v>12</v>
      </c>
      <c r="C66" s="47">
        <v>912</v>
      </c>
      <c r="D66" s="52" t="s">
        <v>23</v>
      </c>
      <c r="E66" s="52" t="s">
        <v>316</v>
      </c>
      <c r="F66" s="47">
        <v>244</v>
      </c>
      <c r="G66" s="138">
        <v>56066</v>
      </c>
    </row>
    <row r="67" spans="1:7" s="32" customFormat="1" ht="37.5" customHeight="1">
      <c r="A67" s="73">
        <v>56</v>
      </c>
      <c r="B67" s="51" t="s">
        <v>26</v>
      </c>
      <c r="C67" s="47">
        <v>912</v>
      </c>
      <c r="D67" s="54" t="s">
        <v>23</v>
      </c>
      <c r="E67" s="54" t="s">
        <v>317</v>
      </c>
      <c r="F67" s="49">
        <v>121</v>
      </c>
      <c r="G67" s="137">
        <v>196390.93</v>
      </c>
    </row>
    <row r="68" spans="1:7" s="32" customFormat="1" ht="49.5" customHeight="1">
      <c r="A68" s="73">
        <v>57</v>
      </c>
      <c r="B68" s="121" t="s">
        <v>357</v>
      </c>
      <c r="C68" s="47">
        <v>912</v>
      </c>
      <c r="D68" s="54" t="s">
        <v>23</v>
      </c>
      <c r="E68" s="52" t="s">
        <v>316</v>
      </c>
      <c r="F68" s="49">
        <v>129</v>
      </c>
      <c r="G68" s="137">
        <v>59310.07</v>
      </c>
    </row>
    <row r="69" spans="1:7" s="32" customFormat="1" ht="24.75" customHeight="1">
      <c r="A69" s="73">
        <v>58</v>
      </c>
      <c r="B69" s="133" t="s">
        <v>7</v>
      </c>
      <c r="C69" s="49">
        <v>912</v>
      </c>
      <c r="D69" s="54" t="s">
        <v>288</v>
      </c>
      <c r="E69" s="52"/>
      <c r="F69" s="47"/>
      <c r="G69" s="137">
        <f>G70</f>
        <v>54000</v>
      </c>
    </row>
    <row r="70" spans="1:7" s="32" customFormat="1" ht="12" customHeight="1">
      <c r="A70" s="73">
        <v>59</v>
      </c>
      <c r="B70" s="145" t="s">
        <v>209</v>
      </c>
      <c r="C70" s="49">
        <v>912</v>
      </c>
      <c r="D70" s="54" t="s">
        <v>19</v>
      </c>
      <c r="E70" s="52"/>
      <c r="F70" s="47"/>
      <c r="G70" s="137">
        <f>G71</f>
        <v>54000</v>
      </c>
    </row>
    <row r="71" spans="1:7" ht="84.75" customHeight="1">
      <c r="A71" s="39">
        <v>60</v>
      </c>
      <c r="B71" s="42" t="s">
        <v>210</v>
      </c>
      <c r="C71" s="47">
        <v>912</v>
      </c>
      <c r="D71" s="52" t="s">
        <v>19</v>
      </c>
      <c r="E71" s="52" t="s">
        <v>318</v>
      </c>
      <c r="F71" s="47"/>
      <c r="G71" s="138">
        <f>G72</f>
        <v>54000</v>
      </c>
    </row>
    <row r="72" spans="1:7" ht="36" customHeight="1">
      <c r="A72" s="39">
        <v>61</v>
      </c>
      <c r="B72" s="59" t="s">
        <v>12</v>
      </c>
      <c r="C72" s="47">
        <v>912</v>
      </c>
      <c r="D72" s="52" t="s">
        <v>19</v>
      </c>
      <c r="E72" s="52" t="s">
        <v>318</v>
      </c>
      <c r="F72" s="47">
        <v>244</v>
      </c>
      <c r="G72" s="138">
        <v>54000</v>
      </c>
    </row>
    <row r="73" spans="1:7" ht="12.75" customHeight="1">
      <c r="A73" s="39">
        <v>62</v>
      </c>
      <c r="B73" s="60" t="s">
        <v>211</v>
      </c>
      <c r="C73" s="49">
        <v>912</v>
      </c>
      <c r="D73" s="54" t="s">
        <v>286</v>
      </c>
      <c r="E73" s="52"/>
      <c r="F73" s="47"/>
      <c r="G73" s="137">
        <f>G74</f>
        <v>313100</v>
      </c>
    </row>
    <row r="74" spans="1:7" ht="14.25" customHeight="1">
      <c r="A74" s="39">
        <v>63</v>
      </c>
      <c r="B74" s="42" t="s">
        <v>8</v>
      </c>
      <c r="C74" s="49">
        <v>912</v>
      </c>
      <c r="D74" s="54" t="s">
        <v>168</v>
      </c>
      <c r="E74" s="52"/>
      <c r="F74" s="47"/>
      <c r="G74" s="138">
        <f>G77+G75</f>
        <v>313100</v>
      </c>
    </row>
    <row r="75" spans="1:7" ht="60" customHeight="1">
      <c r="A75" s="39">
        <v>64</v>
      </c>
      <c r="B75" s="121" t="s">
        <v>181</v>
      </c>
      <c r="C75" s="47">
        <v>912</v>
      </c>
      <c r="D75" s="52" t="s">
        <v>168</v>
      </c>
      <c r="E75" s="52" t="s">
        <v>362</v>
      </c>
      <c r="F75" s="47"/>
      <c r="G75" s="137">
        <f>G76</f>
        <v>10000</v>
      </c>
    </row>
    <row r="76" spans="1:7" ht="34.5" customHeight="1">
      <c r="A76" s="39">
        <v>65</v>
      </c>
      <c r="B76" s="59" t="s">
        <v>12</v>
      </c>
      <c r="C76" s="47">
        <v>912</v>
      </c>
      <c r="D76" s="52" t="s">
        <v>168</v>
      </c>
      <c r="E76" s="52" t="s">
        <v>362</v>
      </c>
      <c r="F76" s="47">
        <v>244</v>
      </c>
      <c r="G76" s="138">
        <v>10000</v>
      </c>
    </row>
    <row r="77" spans="1:7" ht="59.25" customHeight="1">
      <c r="A77" s="39">
        <v>66</v>
      </c>
      <c r="B77" s="134" t="s">
        <v>180</v>
      </c>
      <c r="C77" s="47">
        <v>912</v>
      </c>
      <c r="D77" s="52" t="s">
        <v>168</v>
      </c>
      <c r="E77" s="52" t="s">
        <v>320</v>
      </c>
      <c r="F77" s="47"/>
      <c r="G77" s="137">
        <f>G78</f>
        <v>303100</v>
      </c>
    </row>
    <row r="78" spans="1:7" ht="36" customHeight="1">
      <c r="A78" s="39">
        <v>67</v>
      </c>
      <c r="B78" s="61" t="s">
        <v>12</v>
      </c>
      <c r="C78" s="47">
        <v>912</v>
      </c>
      <c r="D78" s="52" t="s">
        <v>168</v>
      </c>
      <c r="E78" s="52" t="s">
        <v>320</v>
      </c>
      <c r="F78" s="47">
        <v>244</v>
      </c>
      <c r="G78" s="138">
        <v>303100</v>
      </c>
    </row>
    <row r="79" spans="1:7" ht="23.25" customHeight="1">
      <c r="A79" s="39">
        <v>68</v>
      </c>
      <c r="B79" s="42" t="s">
        <v>2</v>
      </c>
      <c r="C79" s="49">
        <v>912</v>
      </c>
      <c r="D79" s="54" t="s">
        <v>3</v>
      </c>
      <c r="E79" s="47"/>
      <c r="F79" s="47"/>
      <c r="G79" s="137">
        <f>G80+G85+G88</f>
        <v>1328902.58</v>
      </c>
    </row>
    <row r="80" spans="1:7" ht="13.5" customHeight="1">
      <c r="A80" s="39">
        <v>69</v>
      </c>
      <c r="B80" s="62" t="s">
        <v>212</v>
      </c>
      <c r="C80" s="49">
        <v>912</v>
      </c>
      <c r="D80" s="54" t="s">
        <v>21</v>
      </c>
      <c r="E80" s="47"/>
      <c r="F80" s="47"/>
      <c r="G80" s="137">
        <f>G81+G84</f>
        <v>251200</v>
      </c>
    </row>
    <row r="81" spans="1:7" ht="48" customHeight="1">
      <c r="A81" s="39">
        <v>70</v>
      </c>
      <c r="B81" s="64" t="s">
        <v>213</v>
      </c>
      <c r="C81" s="47">
        <v>912</v>
      </c>
      <c r="D81" s="52" t="s">
        <v>21</v>
      </c>
      <c r="E81" s="52" t="s">
        <v>321</v>
      </c>
      <c r="F81" s="47"/>
      <c r="G81" s="138">
        <f>G82+G83</f>
        <v>244492</v>
      </c>
    </row>
    <row r="82" spans="1:7" ht="38.25" customHeight="1">
      <c r="A82" s="39">
        <v>71</v>
      </c>
      <c r="B82" s="51" t="s">
        <v>214</v>
      </c>
      <c r="C82" s="47">
        <v>912</v>
      </c>
      <c r="D82" s="52" t="s">
        <v>21</v>
      </c>
      <c r="E82" s="52" t="s">
        <v>321</v>
      </c>
      <c r="F82" s="47">
        <v>243</v>
      </c>
      <c r="G82" s="138">
        <v>208200</v>
      </c>
    </row>
    <row r="83" spans="1:7" ht="37.5" customHeight="1">
      <c r="A83" s="39">
        <v>72</v>
      </c>
      <c r="B83" s="57" t="s">
        <v>12</v>
      </c>
      <c r="C83" s="47">
        <v>912</v>
      </c>
      <c r="D83" s="52" t="s">
        <v>21</v>
      </c>
      <c r="E83" s="52" t="s">
        <v>321</v>
      </c>
      <c r="F83" s="47">
        <v>244</v>
      </c>
      <c r="G83" s="138">
        <v>36292</v>
      </c>
    </row>
    <row r="84" spans="1:7" ht="37.5" customHeight="1">
      <c r="A84" s="39">
        <v>73</v>
      </c>
      <c r="B84" s="70" t="s">
        <v>341</v>
      </c>
      <c r="C84" s="47">
        <v>912</v>
      </c>
      <c r="D84" s="52" t="s">
        <v>21</v>
      </c>
      <c r="E84" s="52" t="s">
        <v>358</v>
      </c>
      <c r="F84" s="47">
        <v>244</v>
      </c>
      <c r="G84" s="138">
        <v>6708</v>
      </c>
    </row>
    <row r="85" spans="1:7" ht="13.5" customHeight="1">
      <c r="A85" s="39">
        <v>74</v>
      </c>
      <c r="B85" s="56" t="s">
        <v>215</v>
      </c>
      <c r="C85" s="49">
        <v>912</v>
      </c>
      <c r="D85" s="54" t="s">
        <v>20</v>
      </c>
      <c r="E85" s="52"/>
      <c r="F85" s="47"/>
      <c r="G85" s="137">
        <f>G86</f>
        <v>29528</v>
      </c>
    </row>
    <row r="86" spans="1:7" ht="72.75" customHeight="1">
      <c r="A86" s="39">
        <v>75</v>
      </c>
      <c r="B86" s="64" t="s">
        <v>216</v>
      </c>
      <c r="C86" s="47">
        <v>912</v>
      </c>
      <c r="D86" s="52" t="s">
        <v>20</v>
      </c>
      <c r="E86" s="52" t="s">
        <v>322</v>
      </c>
      <c r="F86" s="52"/>
      <c r="G86" s="138">
        <f>G87</f>
        <v>29528</v>
      </c>
    </row>
    <row r="87" spans="1:7" ht="10.5" customHeight="1">
      <c r="A87" s="39">
        <v>76</v>
      </c>
      <c r="B87" s="144" t="s">
        <v>280</v>
      </c>
      <c r="C87" s="47">
        <v>912</v>
      </c>
      <c r="D87" s="52" t="s">
        <v>20</v>
      </c>
      <c r="E87" s="52" t="s">
        <v>322</v>
      </c>
      <c r="F87" s="52" t="s">
        <v>13</v>
      </c>
      <c r="G87" s="138">
        <v>29528</v>
      </c>
    </row>
    <row r="88" spans="1:7" ht="15" customHeight="1">
      <c r="A88" s="39">
        <v>77</v>
      </c>
      <c r="B88" s="42" t="s">
        <v>94</v>
      </c>
      <c r="C88" s="49">
        <v>912</v>
      </c>
      <c r="D88" s="54" t="s">
        <v>169</v>
      </c>
      <c r="E88" s="52"/>
      <c r="F88" s="47"/>
      <c r="G88" s="137">
        <f>G89+G91+G93+G96</f>
        <v>1048174.5800000001</v>
      </c>
    </row>
    <row r="89" spans="1:7" ht="35.25" customHeight="1">
      <c r="A89" s="39">
        <v>78</v>
      </c>
      <c r="B89" s="51" t="s">
        <v>183</v>
      </c>
      <c r="C89" s="47">
        <v>912</v>
      </c>
      <c r="D89" s="52" t="s">
        <v>169</v>
      </c>
      <c r="E89" s="52" t="s">
        <v>323</v>
      </c>
      <c r="F89" s="47"/>
      <c r="G89" s="138">
        <f>G90</f>
        <v>135110.81</v>
      </c>
    </row>
    <row r="90" spans="1:7" ht="37.5" customHeight="1">
      <c r="A90" s="39">
        <v>79</v>
      </c>
      <c r="B90" s="61" t="s">
        <v>12</v>
      </c>
      <c r="C90" s="47">
        <v>912</v>
      </c>
      <c r="D90" s="52" t="s">
        <v>169</v>
      </c>
      <c r="E90" s="52" t="s">
        <v>323</v>
      </c>
      <c r="F90" s="47">
        <v>244</v>
      </c>
      <c r="G90" s="138">
        <v>135110.81</v>
      </c>
    </row>
    <row r="91" spans="1:7" ht="48" customHeight="1">
      <c r="A91" s="39">
        <v>80</v>
      </c>
      <c r="B91" s="51" t="s">
        <v>217</v>
      </c>
      <c r="C91" s="47">
        <v>912</v>
      </c>
      <c r="D91" s="52" t="s">
        <v>169</v>
      </c>
      <c r="E91" s="52" t="s">
        <v>324</v>
      </c>
      <c r="F91" s="47"/>
      <c r="G91" s="138">
        <f>G92</f>
        <v>90996.6</v>
      </c>
    </row>
    <row r="92" spans="1:7" ht="37.5" customHeight="1">
      <c r="A92" s="39">
        <v>81</v>
      </c>
      <c r="B92" s="61" t="s">
        <v>12</v>
      </c>
      <c r="C92" s="47">
        <v>912</v>
      </c>
      <c r="D92" s="52" t="s">
        <v>169</v>
      </c>
      <c r="E92" s="52" t="s">
        <v>324</v>
      </c>
      <c r="F92" s="47">
        <v>244</v>
      </c>
      <c r="G92" s="138">
        <v>90996.6</v>
      </c>
    </row>
    <row r="93" spans="1:7" ht="60" customHeight="1">
      <c r="A93" s="39">
        <v>82</v>
      </c>
      <c r="B93" s="51" t="s">
        <v>218</v>
      </c>
      <c r="C93" s="47">
        <v>912</v>
      </c>
      <c r="D93" s="52" t="s">
        <v>169</v>
      </c>
      <c r="E93" s="52" t="s">
        <v>325</v>
      </c>
      <c r="F93" s="47"/>
      <c r="G93" s="138">
        <f>G94+G95</f>
        <v>18666.77</v>
      </c>
    </row>
    <row r="94" spans="1:7" ht="24" customHeight="1">
      <c r="A94" s="39">
        <v>83</v>
      </c>
      <c r="B94" s="64" t="s">
        <v>219</v>
      </c>
      <c r="C94" s="47">
        <v>912</v>
      </c>
      <c r="D94" s="52" t="s">
        <v>169</v>
      </c>
      <c r="E94" s="52" t="s">
        <v>325</v>
      </c>
      <c r="F94" s="47">
        <v>111</v>
      </c>
      <c r="G94" s="138">
        <v>14337</v>
      </c>
    </row>
    <row r="95" spans="1:7" ht="49.5" customHeight="1">
      <c r="A95" s="39">
        <v>84</v>
      </c>
      <c r="B95" s="64" t="s">
        <v>359</v>
      </c>
      <c r="C95" s="47">
        <v>912</v>
      </c>
      <c r="D95" s="52" t="s">
        <v>169</v>
      </c>
      <c r="E95" s="52" t="s">
        <v>325</v>
      </c>
      <c r="F95" s="47">
        <v>119</v>
      </c>
      <c r="G95" s="138">
        <v>4329.77</v>
      </c>
    </row>
    <row r="96" spans="1:7" ht="47.25" customHeight="1">
      <c r="A96" s="39">
        <v>85</v>
      </c>
      <c r="B96" s="134" t="s">
        <v>360</v>
      </c>
      <c r="C96" s="47">
        <v>912</v>
      </c>
      <c r="D96" s="52" t="s">
        <v>169</v>
      </c>
      <c r="E96" s="52" t="s">
        <v>361</v>
      </c>
      <c r="F96" s="47">
        <v>244</v>
      </c>
      <c r="G96" s="138">
        <v>803400.4</v>
      </c>
    </row>
    <row r="97" spans="1:7" ht="11.25" customHeight="1">
      <c r="A97" s="39">
        <v>86</v>
      </c>
      <c r="B97" s="143" t="s">
        <v>411</v>
      </c>
      <c r="C97" s="47">
        <v>912</v>
      </c>
      <c r="D97" s="52" t="s">
        <v>414</v>
      </c>
      <c r="E97" s="52"/>
      <c r="F97" s="47"/>
      <c r="G97" s="137">
        <f>G98</f>
        <v>84280</v>
      </c>
    </row>
    <row r="98" spans="1:7" ht="13.5" customHeight="1">
      <c r="A98" s="39">
        <v>87</v>
      </c>
      <c r="B98" s="143" t="s">
        <v>412</v>
      </c>
      <c r="C98" s="47">
        <v>912</v>
      </c>
      <c r="D98" s="52" t="s">
        <v>415</v>
      </c>
      <c r="E98" s="52" t="s">
        <v>416</v>
      </c>
      <c r="F98" s="47"/>
      <c r="G98" s="138">
        <f>G99+G100</f>
        <v>84280</v>
      </c>
    </row>
    <row r="99" spans="1:7" ht="25.5" customHeight="1">
      <c r="A99" s="39">
        <v>88</v>
      </c>
      <c r="B99" s="121" t="s">
        <v>219</v>
      </c>
      <c r="C99" s="47">
        <v>912</v>
      </c>
      <c r="D99" s="52" t="s">
        <v>415</v>
      </c>
      <c r="E99" s="52" t="s">
        <v>416</v>
      </c>
      <c r="F99" s="47">
        <v>111</v>
      </c>
      <c r="G99" s="138">
        <v>64731.2</v>
      </c>
    </row>
    <row r="100" spans="1:7" ht="47.25" customHeight="1">
      <c r="A100" s="39">
        <v>89</v>
      </c>
      <c r="B100" s="64" t="s">
        <v>359</v>
      </c>
      <c r="C100" s="47">
        <v>912</v>
      </c>
      <c r="D100" s="52" t="s">
        <v>415</v>
      </c>
      <c r="E100" s="52" t="s">
        <v>416</v>
      </c>
      <c r="F100" s="47">
        <v>119</v>
      </c>
      <c r="G100" s="138">
        <v>19548.8</v>
      </c>
    </row>
    <row r="101" spans="1:7" ht="12" customHeight="1">
      <c r="A101" s="39">
        <v>90</v>
      </c>
      <c r="B101" s="143" t="s">
        <v>281</v>
      </c>
      <c r="C101" s="47">
        <v>912</v>
      </c>
      <c r="D101" s="52" t="s">
        <v>284</v>
      </c>
      <c r="E101" s="52"/>
      <c r="F101" s="47"/>
      <c r="G101" s="137">
        <f>G102</f>
        <v>27005.43</v>
      </c>
    </row>
    <row r="102" spans="1:7" ht="13.5" customHeight="1">
      <c r="A102" s="39">
        <v>91</v>
      </c>
      <c r="B102" s="143" t="s">
        <v>231</v>
      </c>
      <c r="C102" s="47">
        <v>912</v>
      </c>
      <c r="D102" s="52" t="s">
        <v>232</v>
      </c>
      <c r="E102" s="52"/>
      <c r="F102" s="47"/>
      <c r="G102" s="138">
        <f>G103+G104</f>
        <v>27005.43</v>
      </c>
    </row>
    <row r="103" spans="1:7" ht="35.25" customHeight="1">
      <c r="A103" s="39">
        <v>92</v>
      </c>
      <c r="B103" s="121" t="s">
        <v>233</v>
      </c>
      <c r="C103" s="47">
        <v>912</v>
      </c>
      <c r="D103" s="52" t="s">
        <v>232</v>
      </c>
      <c r="E103" s="52" t="s">
        <v>351</v>
      </c>
      <c r="F103" s="47">
        <v>244</v>
      </c>
      <c r="G103" s="138">
        <v>3005.43</v>
      </c>
    </row>
    <row r="104" spans="1:7" ht="23.25" customHeight="1">
      <c r="A104" s="39">
        <v>93</v>
      </c>
      <c r="B104" s="134" t="s">
        <v>234</v>
      </c>
      <c r="C104" s="47">
        <v>912</v>
      </c>
      <c r="D104" s="52" t="s">
        <v>232</v>
      </c>
      <c r="E104" s="52" t="s">
        <v>331</v>
      </c>
      <c r="F104" s="47">
        <v>244</v>
      </c>
      <c r="G104" s="138">
        <v>24000</v>
      </c>
    </row>
    <row r="105" spans="1:7" ht="14.25" customHeight="1">
      <c r="A105" s="39">
        <v>94</v>
      </c>
      <c r="B105" s="42" t="s">
        <v>4</v>
      </c>
      <c r="C105" s="49">
        <v>912</v>
      </c>
      <c r="D105" s="54" t="s">
        <v>282</v>
      </c>
      <c r="E105" s="52"/>
      <c r="F105" s="47"/>
      <c r="G105" s="137">
        <f>G106</f>
        <v>4387441.43</v>
      </c>
    </row>
    <row r="106" spans="1:7" ht="12.75" customHeight="1">
      <c r="A106" s="39">
        <v>95</v>
      </c>
      <c r="B106" s="42" t="s">
        <v>275</v>
      </c>
      <c r="C106" s="49">
        <v>912</v>
      </c>
      <c r="D106" s="54" t="s">
        <v>22</v>
      </c>
      <c r="E106" s="52"/>
      <c r="F106" s="47"/>
      <c r="G106" s="137">
        <f>G107+G109+G111+G113+G115</f>
        <v>4387441.43</v>
      </c>
    </row>
    <row r="107" spans="1:7" ht="85.5" customHeight="1">
      <c r="A107" s="39">
        <v>96</v>
      </c>
      <c r="B107" s="121" t="s">
        <v>220</v>
      </c>
      <c r="C107" s="47">
        <v>912</v>
      </c>
      <c r="D107" s="52" t="s">
        <v>22</v>
      </c>
      <c r="E107" s="52" t="s">
        <v>326</v>
      </c>
      <c r="F107" s="47"/>
      <c r="G107" s="137">
        <f>G108</f>
        <v>3209535.37</v>
      </c>
    </row>
    <row r="108" spans="1:7" ht="58.5" customHeight="1">
      <c r="A108" s="39">
        <v>97</v>
      </c>
      <c r="B108" s="121" t="s">
        <v>221</v>
      </c>
      <c r="C108" s="47">
        <v>912</v>
      </c>
      <c r="D108" s="52" t="s">
        <v>22</v>
      </c>
      <c r="E108" s="52" t="s">
        <v>326</v>
      </c>
      <c r="F108" s="47">
        <v>611</v>
      </c>
      <c r="G108" s="138">
        <v>3209535.37</v>
      </c>
    </row>
    <row r="109" spans="1:7" ht="119.25" customHeight="1">
      <c r="A109" s="39">
        <v>98</v>
      </c>
      <c r="B109" s="135" t="s">
        <v>222</v>
      </c>
      <c r="C109" s="47">
        <v>912</v>
      </c>
      <c r="D109" s="52" t="s">
        <v>22</v>
      </c>
      <c r="E109" s="52" t="s">
        <v>327</v>
      </c>
      <c r="F109" s="47"/>
      <c r="G109" s="137">
        <f>G110</f>
        <v>285000</v>
      </c>
    </row>
    <row r="110" spans="1:7" ht="60" customHeight="1">
      <c r="A110" s="39">
        <v>99</v>
      </c>
      <c r="B110" s="121" t="s">
        <v>221</v>
      </c>
      <c r="C110" s="47">
        <v>912</v>
      </c>
      <c r="D110" s="52" t="s">
        <v>22</v>
      </c>
      <c r="E110" s="52" t="s">
        <v>327</v>
      </c>
      <c r="F110" s="47">
        <v>611</v>
      </c>
      <c r="G110" s="138">
        <v>285000</v>
      </c>
    </row>
    <row r="111" spans="1:7" ht="26.25" customHeight="1">
      <c r="A111" s="39">
        <v>100</v>
      </c>
      <c r="B111" s="66" t="s">
        <v>237</v>
      </c>
      <c r="C111" s="47">
        <v>912</v>
      </c>
      <c r="D111" s="52" t="s">
        <v>22</v>
      </c>
      <c r="E111" s="52" t="s">
        <v>328</v>
      </c>
      <c r="F111" s="47"/>
      <c r="G111" s="137">
        <f>G112</f>
        <v>120000</v>
      </c>
    </row>
    <row r="112" spans="1:7" ht="12" customHeight="1">
      <c r="A112" s="39">
        <v>101</v>
      </c>
      <c r="B112" s="121" t="s">
        <v>187</v>
      </c>
      <c r="C112" s="47">
        <v>912</v>
      </c>
      <c r="D112" s="52" t="s">
        <v>22</v>
      </c>
      <c r="E112" s="52" t="s">
        <v>328</v>
      </c>
      <c r="F112" s="47">
        <v>612</v>
      </c>
      <c r="G112" s="138">
        <v>120000</v>
      </c>
    </row>
    <row r="113" spans="1:7" ht="48.75" customHeight="1">
      <c r="A113" s="39">
        <v>102</v>
      </c>
      <c r="B113" s="51" t="s">
        <v>279</v>
      </c>
      <c r="C113" s="47">
        <v>912</v>
      </c>
      <c r="D113" s="52" t="s">
        <v>22</v>
      </c>
      <c r="E113" s="52" t="s">
        <v>329</v>
      </c>
      <c r="F113" s="47"/>
      <c r="G113" s="137">
        <f>G114</f>
        <v>762906.06</v>
      </c>
    </row>
    <row r="114" spans="1:7" ht="59.25" customHeight="1">
      <c r="A114" s="39">
        <v>103</v>
      </c>
      <c r="B114" s="121" t="s">
        <v>221</v>
      </c>
      <c r="C114" s="47">
        <v>912</v>
      </c>
      <c r="D114" s="52" t="s">
        <v>22</v>
      </c>
      <c r="E114" s="52" t="s">
        <v>329</v>
      </c>
      <c r="F114" s="47">
        <v>611</v>
      </c>
      <c r="G114" s="138">
        <v>762906.06</v>
      </c>
    </row>
    <row r="115" spans="1:7" ht="49.5" customHeight="1">
      <c r="A115" s="39">
        <v>104</v>
      </c>
      <c r="B115" s="121" t="s">
        <v>223</v>
      </c>
      <c r="C115" s="47">
        <v>912</v>
      </c>
      <c r="D115" s="52" t="s">
        <v>22</v>
      </c>
      <c r="E115" s="52" t="s">
        <v>330</v>
      </c>
      <c r="F115" s="47"/>
      <c r="G115" s="137">
        <f>G116</f>
        <v>10000</v>
      </c>
    </row>
    <row r="116" spans="1:7" ht="12" customHeight="1">
      <c r="A116" s="39">
        <v>105</v>
      </c>
      <c r="B116" s="121" t="s">
        <v>187</v>
      </c>
      <c r="C116" s="47">
        <v>912</v>
      </c>
      <c r="D116" s="52" t="s">
        <v>22</v>
      </c>
      <c r="E116" s="52" t="s">
        <v>330</v>
      </c>
      <c r="F116" s="47">
        <v>612</v>
      </c>
      <c r="G116" s="138">
        <v>10000</v>
      </c>
    </row>
    <row r="117" spans="1:7" ht="15.75" customHeight="1">
      <c r="A117" s="39">
        <v>106</v>
      </c>
      <c r="B117" s="47" t="s">
        <v>276</v>
      </c>
      <c r="C117" s="47"/>
      <c r="D117" s="52"/>
      <c r="E117" s="52"/>
      <c r="F117" s="47"/>
      <c r="G117" s="137">
        <f>G10+G62+G69+G73+G79+G101+G105+G97</f>
        <v>11413187</v>
      </c>
    </row>
    <row r="118" spans="2:7" ht="12.75">
      <c r="B118" s="67"/>
      <c r="C118" s="67"/>
      <c r="D118" s="75"/>
      <c r="E118" s="67"/>
      <c r="F118" s="75"/>
      <c r="G118" s="75"/>
    </row>
    <row r="119" spans="2:7" ht="12.75">
      <c r="B119" s="67"/>
      <c r="C119" s="67"/>
      <c r="D119" s="75"/>
      <c r="E119" s="67"/>
      <c r="F119" s="75"/>
      <c r="G119" s="75"/>
    </row>
    <row r="120" ht="54" customHeight="1"/>
    <row r="121" ht="62.25" customHeight="1"/>
    <row r="122" ht="59.25" customHeight="1"/>
    <row r="123" ht="68.25" customHeight="1"/>
    <row r="124" ht="70.5" customHeight="1"/>
    <row r="126" ht="45" customHeight="1"/>
    <row r="129" ht="75.75" customHeight="1"/>
    <row r="133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9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4.00390625" style="72" customWidth="1"/>
    <col min="2" max="2" width="38.125" style="0" customWidth="1"/>
    <col min="3" max="3" width="7.375" style="0" customWidth="1"/>
    <col min="4" max="4" width="6.875" style="72" customWidth="1"/>
    <col min="5" max="5" width="11.375" style="0" customWidth="1"/>
    <col min="6" max="6" width="7.375" style="72" customWidth="1"/>
    <col min="7" max="7" width="12.25390625" style="72" customWidth="1"/>
    <col min="8" max="8" width="14.625" style="72" customWidth="1"/>
  </cols>
  <sheetData>
    <row r="2" spans="2:8" ht="3.75" customHeight="1">
      <c r="B2" s="229"/>
      <c r="C2" s="230"/>
      <c r="D2" s="230"/>
      <c r="E2" s="230"/>
      <c r="F2" s="230"/>
      <c r="G2" s="230"/>
      <c r="H2" s="230"/>
    </row>
    <row r="3" ht="8.25" customHeight="1">
      <c r="B3" t="s">
        <v>364</v>
      </c>
    </row>
    <row r="4" spans="2:10" ht="39" customHeight="1">
      <c r="B4" s="229" t="s">
        <v>504</v>
      </c>
      <c r="C4" s="230"/>
      <c r="D4" s="230"/>
      <c r="E4" s="230"/>
      <c r="F4" s="230"/>
      <c r="G4" s="230"/>
      <c r="H4" s="230"/>
      <c r="I4" s="6"/>
      <c r="J4" s="7"/>
    </row>
    <row r="5" spans="1:10" ht="26.25" customHeight="1">
      <c r="A5" s="233" t="s">
        <v>418</v>
      </c>
      <c r="B5" s="233"/>
      <c r="C5" s="233"/>
      <c r="D5" s="233"/>
      <c r="E5" s="233"/>
      <c r="F5" s="233"/>
      <c r="G5" s="233"/>
      <c r="H5" s="233"/>
      <c r="I5" s="6"/>
      <c r="J5" s="7"/>
    </row>
    <row r="6" spans="2:10" ht="12.75">
      <c r="B6" s="37"/>
      <c r="C6" s="37"/>
      <c r="D6" s="74"/>
      <c r="E6" s="37"/>
      <c r="F6" s="74"/>
      <c r="G6" s="74"/>
      <c r="H6" s="77" t="s">
        <v>162</v>
      </c>
      <c r="I6" s="6"/>
      <c r="J6" s="7"/>
    </row>
    <row r="7" spans="1:10" ht="12.75">
      <c r="A7" s="231" t="s">
        <v>249</v>
      </c>
      <c r="B7" s="237" t="s">
        <v>116</v>
      </c>
      <c r="C7" s="234" t="s">
        <v>163</v>
      </c>
      <c r="D7" s="235"/>
      <c r="E7" s="235"/>
      <c r="F7" s="236"/>
      <c r="G7" s="237" t="s">
        <v>419</v>
      </c>
      <c r="H7" s="237" t="s">
        <v>420</v>
      </c>
      <c r="I7" s="6"/>
      <c r="J7" s="16"/>
    </row>
    <row r="8" spans="1:10" ht="30" customHeight="1">
      <c r="A8" s="232"/>
      <c r="B8" s="237"/>
      <c r="C8" s="43" t="s">
        <v>184</v>
      </c>
      <c r="D8" s="43" t="s">
        <v>300</v>
      </c>
      <c r="E8" s="43" t="s">
        <v>164</v>
      </c>
      <c r="F8" s="43" t="s">
        <v>165</v>
      </c>
      <c r="G8" s="237"/>
      <c r="H8" s="237"/>
      <c r="I8" s="6"/>
      <c r="J8" s="16"/>
    </row>
    <row r="9" spans="1:8" ht="12.75">
      <c r="A9" s="39">
        <v>1</v>
      </c>
      <c r="B9" s="45" t="s">
        <v>126</v>
      </c>
      <c r="C9" s="46" t="s">
        <v>125</v>
      </c>
      <c r="D9" s="46"/>
      <c r="E9" s="46"/>
      <c r="F9" s="44"/>
      <c r="G9" s="136">
        <f>G97</f>
        <v>6693470</v>
      </c>
      <c r="H9" s="136">
        <f>H97</f>
        <v>6827290</v>
      </c>
    </row>
    <row r="10" spans="1:8" ht="13.5" customHeight="1">
      <c r="A10" s="39">
        <v>2</v>
      </c>
      <c r="B10" s="42" t="s">
        <v>6</v>
      </c>
      <c r="C10" s="49">
        <v>912</v>
      </c>
      <c r="D10" s="54" t="s">
        <v>287</v>
      </c>
      <c r="E10" s="48"/>
      <c r="F10" s="47"/>
      <c r="G10" s="137">
        <f>G11+G16+G19+G41+G40</f>
        <v>3945481.21</v>
      </c>
      <c r="H10" s="137">
        <f>H11+H16+H19+H41+H40</f>
        <v>3949128.0399999996</v>
      </c>
    </row>
    <row r="11" spans="1:8" ht="36" customHeight="1">
      <c r="A11" s="39">
        <v>3</v>
      </c>
      <c r="B11" s="133" t="s">
        <v>24</v>
      </c>
      <c r="C11" s="49">
        <v>912</v>
      </c>
      <c r="D11" s="54" t="s">
        <v>25</v>
      </c>
      <c r="E11" s="50"/>
      <c r="F11" s="49"/>
      <c r="G11" s="137">
        <f>G12+G14+G15</f>
        <v>663439.1799999999</v>
      </c>
      <c r="H11" s="137">
        <f>H12+H14+H15</f>
        <v>663439.1799999999</v>
      </c>
    </row>
    <row r="12" spans="1:8" ht="48" customHeight="1">
      <c r="A12" s="39">
        <v>4</v>
      </c>
      <c r="B12" s="133" t="s">
        <v>196</v>
      </c>
      <c r="C12" s="49">
        <v>912</v>
      </c>
      <c r="D12" s="54" t="s">
        <v>25</v>
      </c>
      <c r="E12" s="49">
        <v>8010060000</v>
      </c>
      <c r="F12" s="49"/>
      <c r="G12" s="137">
        <f>G13</f>
        <v>504792</v>
      </c>
      <c r="H12" s="137">
        <f>H13</f>
        <v>504792</v>
      </c>
    </row>
    <row r="13" spans="1:8" ht="36.75" customHeight="1">
      <c r="A13" s="39">
        <v>5</v>
      </c>
      <c r="B13" s="51" t="s">
        <v>26</v>
      </c>
      <c r="C13" s="47">
        <v>912</v>
      </c>
      <c r="D13" s="52" t="s">
        <v>25</v>
      </c>
      <c r="E13" s="52" t="s">
        <v>303</v>
      </c>
      <c r="F13" s="47">
        <v>121</v>
      </c>
      <c r="G13" s="186">
        <v>504792</v>
      </c>
      <c r="H13" s="138">
        <v>504792</v>
      </c>
    </row>
    <row r="14" spans="1:8" ht="38.25" customHeight="1">
      <c r="A14" s="39">
        <v>7</v>
      </c>
      <c r="B14" s="53" t="s">
        <v>9</v>
      </c>
      <c r="C14" s="47">
        <v>912</v>
      </c>
      <c r="D14" s="52" t="s">
        <v>25</v>
      </c>
      <c r="E14" s="54" t="s">
        <v>303</v>
      </c>
      <c r="F14" s="83" t="s">
        <v>10</v>
      </c>
      <c r="G14" s="187">
        <v>6200</v>
      </c>
      <c r="H14" s="137">
        <v>6200</v>
      </c>
    </row>
    <row r="15" spans="1:8" ht="51.75" customHeight="1">
      <c r="A15" s="39">
        <v>8</v>
      </c>
      <c r="B15" s="53" t="s">
        <v>357</v>
      </c>
      <c r="C15" s="47">
        <v>912</v>
      </c>
      <c r="D15" s="52" t="s">
        <v>25</v>
      </c>
      <c r="E15" s="52" t="s">
        <v>303</v>
      </c>
      <c r="F15" s="83" t="s">
        <v>356</v>
      </c>
      <c r="G15" s="83" t="s">
        <v>421</v>
      </c>
      <c r="H15" s="137">
        <v>152447.18</v>
      </c>
    </row>
    <row r="16" spans="1:8" ht="46.5" customHeight="1">
      <c r="A16" s="39">
        <v>9</v>
      </c>
      <c r="B16" s="133" t="s">
        <v>91</v>
      </c>
      <c r="C16" s="49">
        <v>912</v>
      </c>
      <c r="D16" s="54" t="s">
        <v>11</v>
      </c>
      <c r="E16" s="49"/>
      <c r="F16" s="49"/>
      <c r="G16" s="137">
        <f>G17</f>
        <v>21600</v>
      </c>
      <c r="H16" s="137">
        <f>H17</f>
        <v>21600</v>
      </c>
    </row>
    <row r="17" spans="1:8" ht="48.75" customHeight="1">
      <c r="A17" s="39">
        <v>10</v>
      </c>
      <c r="B17" s="51" t="s">
        <v>14</v>
      </c>
      <c r="C17" s="47">
        <v>912</v>
      </c>
      <c r="D17" s="52" t="s">
        <v>11</v>
      </c>
      <c r="E17" s="52" t="s">
        <v>304</v>
      </c>
      <c r="F17" s="47"/>
      <c r="G17" s="137">
        <f>G18</f>
        <v>21600</v>
      </c>
      <c r="H17" s="138">
        <f>H18</f>
        <v>21600</v>
      </c>
    </row>
    <row r="18" spans="1:8" ht="51" customHeight="1">
      <c r="A18" s="39">
        <v>11</v>
      </c>
      <c r="B18" s="51" t="s">
        <v>197</v>
      </c>
      <c r="C18" s="47">
        <v>912</v>
      </c>
      <c r="D18" s="52" t="s">
        <v>11</v>
      </c>
      <c r="E18" s="52" t="s">
        <v>304</v>
      </c>
      <c r="F18" s="47">
        <v>123</v>
      </c>
      <c r="G18" s="186">
        <v>21600</v>
      </c>
      <c r="H18" s="138">
        <v>21600</v>
      </c>
    </row>
    <row r="19" spans="1:8" ht="51" customHeight="1">
      <c r="A19" s="39">
        <v>12</v>
      </c>
      <c r="B19" s="42" t="s">
        <v>92</v>
      </c>
      <c r="C19" s="49">
        <v>912</v>
      </c>
      <c r="D19" s="54" t="s">
        <v>15</v>
      </c>
      <c r="E19" s="54"/>
      <c r="F19" s="49"/>
      <c r="G19" s="137">
        <f>G20+G22+G37+G34</f>
        <v>3223883.03</v>
      </c>
      <c r="H19" s="137">
        <f>H20+H22+H37+H34</f>
        <v>3236910.83</v>
      </c>
    </row>
    <row r="20" spans="1:8" ht="72" customHeight="1">
      <c r="A20" s="39">
        <v>13</v>
      </c>
      <c r="B20" s="51" t="s">
        <v>198</v>
      </c>
      <c r="C20" s="47">
        <v>912</v>
      </c>
      <c r="D20" s="52" t="s">
        <v>15</v>
      </c>
      <c r="E20" s="52" t="s">
        <v>305</v>
      </c>
      <c r="F20" s="47"/>
      <c r="G20" s="137">
        <f>G21</f>
        <v>4000</v>
      </c>
      <c r="H20" s="137">
        <f>H21</f>
        <v>4000</v>
      </c>
    </row>
    <row r="21" spans="1:8" ht="35.25" customHeight="1">
      <c r="A21" s="39">
        <v>14</v>
      </c>
      <c r="B21" s="121" t="s">
        <v>12</v>
      </c>
      <c r="C21" s="47">
        <v>912</v>
      </c>
      <c r="D21" s="52" t="s">
        <v>15</v>
      </c>
      <c r="E21" s="52" t="s">
        <v>305</v>
      </c>
      <c r="F21" s="47">
        <v>244</v>
      </c>
      <c r="G21" s="186">
        <v>4000</v>
      </c>
      <c r="H21" s="138">
        <v>4000</v>
      </c>
    </row>
    <row r="22" spans="1:8" ht="51" customHeight="1">
      <c r="A22" s="39">
        <v>15</v>
      </c>
      <c r="B22" s="42" t="s">
        <v>92</v>
      </c>
      <c r="C22" s="49">
        <v>912</v>
      </c>
      <c r="D22" s="54" t="s">
        <v>15</v>
      </c>
      <c r="E22" s="54"/>
      <c r="F22" s="49"/>
      <c r="G22" s="137">
        <f>G23</f>
        <v>3187519.03</v>
      </c>
      <c r="H22" s="137">
        <f>H23</f>
        <v>3200546.83</v>
      </c>
    </row>
    <row r="23" spans="1:8" ht="52.5" customHeight="1">
      <c r="A23" s="39">
        <v>16</v>
      </c>
      <c r="B23" s="42" t="s">
        <v>199</v>
      </c>
      <c r="C23" s="49">
        <v>912</v>
      </c>
      <c r="D23" s="54" t="s">
        <v>15</v>
      </c>
      <c r="E23" s="54" t="s">
        <v>306</v>
      </c>
      <c r="F23" s="49"/>
      <c r="G23" s="137">
        <f>G26+G29+G31+G24+G28+G30+G32+G33+G25+G27</f>
        <v>3187519.03</v>
      </c>
      <c r="H23" s="137">
        <f>H26+H29+H31+H24+H28+H30+H32+H33+H25+H27</f>
        <v>3200546.83</v>
      </c>
    </row>
    <row r="24" spans="1:8" ht="60.75" customHeight="1">
      <c r="A24" s="39">
        <v>17</v>
      </c>
      <c r="B24" s="51" t="s">
        <v>277</v>
      </c>
      <c r="C24" s="47">
        <v>912</v>
      </c>
      <c r="D24" s="52" t="s">
        <v>15</v>
      </c>
      <c r="E24" s="52" t="s">
        <v>307</v>
      </c>
      <c r="F24" s="47">
        <v>121</v>
      </c>
      <c r="G24" s="138">
        <v>634888.93</v>
      </c>
      <c r="H24" s="138">
        <v>634888.93</v>
      </c>
    </row>
    <row r="25" spans="1:8" ht="47.25" customHeight="1">
      <c r="A25" s="39">
        <v>18</v>
      </c>
      <c r="B25" s="121" t="s">
        <v>357</v>
      </c>
      <c r="C25" s="47">
        <v>912</v>
      </c>
      <c r="D25" s="52" t="s">
        <v>15</v>
      </c>
      <c r="E25" s="52" t="s">
        <v>307</v>
      </c>
      <c r="F25" s="47">
        <v>129</v>
      </c>
      <c r="G25" s="138">
        <v>191736.46</v>
      </c>
      <c r="H25" s="138">
        <v>191736.46</v>
      </c>
    </row>
    <row r="26" spans="1:8" ht="39.75" customHeight="1">
      <c r="A26" s="39">
        <v>19</v>
      </c>
      <c r="B26" s="51" t="s">
        <v>26</v>
      </c>
      <c r="C26" s="47">
        <v>912</v>
      </c>
      <c r="D26" s="52" t="s">
        <v>15</v>
      </c>
      <c r="E26" s="52" t="s">
        <v>306</v>
      </c>
      <c r="F26" s="47">
        <v>121</v>
      </c>
      <c r="G26" s="138">
        <v>1181232</v>
      </c>
      <c r="H26" s="138">
        <v>1181232</v>
      </c>
    </row>
    <row r="27" spans="1:8" ht="47.25" customHeight="1">
      <c r="A27" s="39">
        <v>20</v>
      </c>
      <c r="B27" s="51" t="s">
        <v>357</v>
      </c>
      <c r="C27" s="47">
        <v>912</v>
      </c>
      <c r="D27" s="52" t="s">
        <v>15</v>
      </c>
      <c r="E27" s="52" t="s">
        <v>306</v>
      </c>
      <c r="F27" s="47">
        <v>129</v>
      </c>
      <c r="G27" s="138">
        <v>356732.06</v>
      </c>
      <c r="H27" s="138">
        <v>356732.06</v>
      </c>
    </row>
    <row r="28" spans="1:8" ht="61.5" customHeight="1">
      <c r="A28" s="39">
        <v>21</v>
      </c>
      <c r="B28" s="51" t="s">
        <v>278</v>
      </c>
      <c r="C28" s="47">
        <v>912</v>
      </c>
      <c r="D28" s="52" t="s">
        <v>15</v>
      </c>
      <c r="E28" s="52" t="s">
        <v>308</v>
      </c>
      <c r="F28" s="47">
        <v>122</v>
      </c>
      <c r="G28" s="186">
        <v>25000</v>
      </c>
      <c r="H28" s="138">
        <v>20000</v>
      </c>
    </row>
    <row r="29" spans="1:8" ht="34.5" customHeight="1">
      <c r="A29" s="39">
        <v>22</v>
      </c>
      <c r="B29" s="51" t="s">
        <v>9</v>
      </c>
      <c r="C29" s="47">
        <v>912</v>
      </c>
      <c r="D29" s="52" t="s">
        <v>15</v>
      </c>
      <c r="E29" s="52" t="s">
        <v>306</v>
      </c>
      <c r="F29" s="47">
        <v>122</v>
      </c>
      <c r="G29" s="186">
        <v>34665</v>
      </c>
      <c r="H29" s="139">
        <v>36665</v>
      </c>
    </row>
    <row r="30" spans="1:8" ht="46.5" customHeight="1">
      <c r="A30" s="39">
        <v>23</v>
      </c>
      <c r="B30" s="121" t="s">
        <v>279</v>
      </c>
      <c r="C30" s="47">
        <v>912</v>
      </c>
      <c r="D30" s="52" t="s">
        <v>15</v>
      </c>
      <c r="E30" s="52" t="s">
        <v>309</v>
      </c>
      <c r="F30" s="47">
        <v>244</v>
      </c>
      <c r="G30" s="186">
        <v>384197.13</v>
      </c>
      <c r="H30" s="139">
        <v>344197.13</v>
      </c>
    </row>
    <row r="31" spans="1:8" ht="36" customHeight="1">
      <c r="A31" s="39">
        <v>24</v>
      </c>
      <c r="B31" s="121" t="s">
        <v>12</v>
      </c>
      <c r="C31" s="47">
        <v>912</v>
      </c>
      <c r="D31" s="52" t="s">
        <v>15</v>
      </c>
      <c r="E31" s="52" t="s">
        <v>306</v>
      </c>
      <c r="F31" s="47">
        <v>244</v>
      </c>
      <c r="G31" s="186">
        <v>309747.26</v>
      </c>
      <c r="H31" s="139">
        <v>364857.77</v>
      </c>
    </row>
    <row r="32" spans="1:8" ht="23.25" customHeight="1">
      <c r="A32" s="39">
        <v>25</v>
      </c>
      <c r="B32" s="51" t="s">
        <v>340</v>
      </c>
      <c r="C32" s="47">
        <v>912</v>
      </c>
      <c r="D32" s="52" t="s">
        <v>15</v>
      </c>
      <c r="E32" s="52" t="s">
        <v>342</v>
      </c>
      <c r="F32" s="47">
        <v>244</v>
      </c>
      <c r="G32" s="186">
        <v>53321.77</v>
      </c>
      <c r="H32" s="139">
        <v>50321.92</v>
      </c>
    </row>
    <row r="33" spans="1:8" ht="36" customHeight="1">
      <c r="A33" s="39">
        <v>26</v>
      </c>
      <c r="B33" s="121" t="s">
        <v>341</v>
      </c>
      <c r="C33" s="47">
        <v>912</v>
      </c>
      <c r="D33" s="52" t="s">
        <v>15</v>
      </c>
      <c r="E33" s="52" t="s">
        <v>343</v>
      </c>
      <c r="F33" s="47">
        <v>244</v>
      </c>
      <c r="G33" s="186">
        <v>15998.42</v>
      </c>
      <c r="H33" s="139">
        <v>19915.56</v>
      </c>
    </row>
    <row r="34" spans="1:8" ht="50.25" customHeight="1">
      <c r="A34" s="72">
        <v>27</v>
      </c>
      <c r="B34" s="133" t="s">
        <v>199</v>
      </c>
      <c r="C34" s="47">
        <v>912</v>
      </c>
      <c r="D34" s="47">
        <v>104</v>
      </c>
      <c r="E34" s="52" t="s">
        <v>306</v>
      </c>
      <c r="F34" s="52"/>
      <c r="G34" s="138">
        <f>G35</f>
        <v>2315</v>
      </c>
      <c r="H34" s="138">
        <f>H35</f>
        <v>2315</v>
      </c>
    </row>
    <row r="35" spans="1:8" ht="12.75" customHeight="1">
      <c r="A35" s="72">
        <v>28</v>
      </c>
      <c r="B35" s="121" t="s">
        <v>230</v>
      </c>
      <c r="C35" s="47">
        <v>912</v>
      </c>
      <c r="D35" s="47">
        <v>104</v>
      </c>
      <c r="E35" s="52" t="s">
        <v>306</v>
      </c>
      <c r="F35" s="52" t="s">
        <v>417</v>
      </c>
      <c r="G35" s="138">
        <v>2315</v>
      </c>
      <c r="H35" s="138">
        <v>2315</v>
      </c>
    </row>
    <row r="36" spans="1:8" ht="93.75" customHeight="1">
      <c r="A36" s="39">
        <v>29</v>
      </c>
      <c r="B36" s="42" t="s">
        <v>201</v>
      </c>
      <c r="C36" s="49">
        <v>912</v>
      </c>
      <c r="D36" s="54" t="s">
        <v>15</v>
      </c>
      <c r="E36" s="54" t="s">
        <v>311</v>
      </c>
      <c r="F36" s="54"/>
      <c r="G36" s="137">
        <f>G37</f>
        <v>30049</v>
      </c>
      <c r="H36" s="137">
        <f>H37</f>
        <v>30049</v>
      </c>
    </row>
    <row r="37" spans="1:8" ht="12.75" customHeight="1">
      <c r="A37" s="39">
        <v>30</v>
      </c>
      <c r="B37" s="121" t="s">
        <v>95</v>
      </c>
      <c r="C37" s="47">
        <v>912</v>
      </c>
      <c r="D37" s="52" t="s">
        <v>15</v>
      </c>
      <c r="E37" s="52" t="s">
        <v>311</v>
      </c>
      <c r="F37" s="52" t="s">
        <v>173</v>
      </c>
      <c r="G37" s="138">
        <v>30049</v>
      </c>
      <c r="H37" s="138">
        <v>30049</v>
      </c>
    </row>
    <row r="38" spans="1:8" ht="14.25" customHeight="1">
      <c r="A38" s="39">
        <v>31</v>
      </c>
      <c r="B38" s="42" t="s">
        <v>202</v>
      </c>
      <c r="C38" s="49">
        <v>912</v>
      </c>
      <c r="D38" s="54" t="s">
        <v>189</v>
      </c>
      <c r="E38" s="52"/>
      <c r="F38" s="52"/>
      <c r="G38" s="137">
        <f>G39</f>
        <v>20000</v>
      </c>
      <c r="H38" s="137">
        <f>H39</f>
        <v>13000</v>
      </c>
    </row>
    <row r="39" spans="1:8" ht="36.75" customHeight="1">
      <c r="A39" s="39">
        <v>32</v>
      </c>
      <c r="B39" s="51" t="s">
        <v>203</v>
      </c>
      <c r="C39" s="47">
        <v>912</v>
      </c>
      <c r="D39" s="52" t="s">
        <v>189</v>
      </c>
      <c r="E39" s="52" t="s">
        <v>312</v>
      </c>
      <c r="F39" s="52"/>
      <c r="G39" s="138">
        <f>G40</f>
        <v>20000</v>
      </c>
      <c r="H39" s="138">
        <f>H40</f>
        <v>13000</v>
      </c>
    </row>
    <row r="40" spans="1:8" ht="14.25" customHeight="1">
      <c r="A40" s="39">
        <v>33</v>
      </c>
      <c r="B40" s="51" t="s">
        <v>177</v>
      </c>
      <c r="C40" s="47">
        <v>912</v>
      </c>
      <c r="D40" s="52" t="s">
        <v>189</v>
      </c>
      <c r="E40" s="52" t="s">
        <v>312</v>
      </c>
      <c r="F40" s="47">
        <v>870</v>
      </c>
      <c r="G40" s="186">
        <v>20000</v>
      </c>
      <c r="H40" s="138">
        <v>13000</v>
      </c>
    </row>
    <row r="41" spans="1:8" ht="15.75" customHeight="1">
      <c r="A41" s="39">
        <v>34</v>
      </c>
      <c r="B41" s="42" t="s">
        <v>93</v>
      </c>
      <c r="C41" s="49">
        <v>912</v>
      </c>
      <c r="D41" s="54" t="s">
        <v>18</v>
      </c>
      <c r="E41" s="47"/>
      <c r="F41" s="47"/>
      <c r="G41" s="137">
        <f>G48+G42+G44</f>
        <v>16559</v>
      </c>
      <c r="H41" s="137">
        <f>H48+H42+H44</f>
        <v>14178.029999999999</v>
      </c>
    </row>
    <row r="42" spans="1:8" ht="99.75" customHeight="1">
      <c r="A42" s="39">
        <v>35</v>
      </c>
      <c r="B42" s="56" t="s">
        <v>204</v>
      </c>
      <c r="C42" s="47">
        <v>912</v>
      </c>
      <c r="D42" s="52" t="s">
        <v>18</v>
      </c>
      <c r="E42" s="52" t="s">
        <v>313</v>
      </c>
      <c r="F42" s="47"/>
      <c r="G42" s="137">
        <f>G43</f>
        <v>100</v>
      </c>
      <c r="H42" s="137">
        <f>H43</f>
        <v>100</v>
      </c>
    </row>
    <row r="43" spans="1:8" ht="36" customHeight="1">
      <c r="A43" s="39">
        <v>36</v>
      </c>
      <c r="B43" s="57" t="s">
        <v>12</v>
      </c>
      <c r="C43" s="47">
        <v>912</v>
      </c>
      <c r="D43" s="52" t="s">
        <v>18</v>
      </c>
      <c r="E43" s="52" t="s">
        <v>313</v>
      </c>
      <c r="F43" s="47">
        <v>244</v>
      </c>
      <c r="G43" s="186">
        <v>100</v>
      </c>
      <c r="H43" s="138">
        <v>100</v>
      </c>
    </row>
    <row r="44" spans="1:8" ht="58.5" customHeight="1">
      <c r="A44" s="39">
        <v>37</v>
      </c>
      <c r="B44" s="71" t="s">
        <v>205</v>
      </c>
      <c r="C44" s="47">
        <v>912</v>
      </c>
      <c r="D44" s="52" t="s">
        <v>18</v>
      </c>
      <c r="E44" s="52" t="s">
        <v>314</v>
      </c>
      <c r="F44" s="47"/>
      <c r="G44" s="137">
        <f>G45+G47+G46</f>
        <v>9000</v>
      </c>
      <c r="H44" s="137">
        <f>H45+H47+H46</f>
        <v>9000</v>
      </c>
    </row>
    <row r="45" spans="1:8" ht="38.25" customHeight="1">
      <c r="A45" s="39">
        <v>38</v>
      </c>
      <c r="B45" s="51" t="s">
        <v>26</v>
      </c>
      <c r="C45" s="47">
        <v>912</v>
      </c>
      <c r="D45" s="52" t="s">
        <v>18</v>
      </c>
      <c r="E45" s="52" t="s">
        <v>314</v>
      </c>
      <c r="F45" s="47">
        <v>121</v>
      </c>
      <c r="G45" s="138">
        <v>6313.4</v>
      </c>
      <c r="H45" s="138">
        <v>6313.4</v>
      </c>
    </row>
    <row r="46" spans="1:8" ht="47.25" customHeight="1">
      <c r="A46" s="39">
        <v>39</v>
      </c>
      <c r="B46" s="63" t="s">
        <v>357</v>
      </c>
      <c r="C46" s="47">
        <v>912</v>
      </c>
      <c r="D46" s="52" t="s">
        <v>18</v>
      </c>
      <c r="E46" s="52" t="s">
        <v>314</v>
      </c>
      <c r="F46" s="47">
        <v>129</v>
      </c>
      <c r="G46" s="138">
        <v>1906.6</v>
      </c>
      <c r="H46" s="138">
        <v>1906.6</v>
      </c>
    </row>
    <row r="47" spans="1:8" ht="38.25" customHeight="1">
      <c r="A47" s="39">
        <v>40</v>
      </c>
      <c r="B47" s="58" t="s">
        <v>12</v>
      </c>
      <c r="C47" s="47">
        <v>912</v>
      </c>
      <c r="D47" s="52" t="s">
        <v>18</v>
      </c>
      <c r="E47" s="52" t="s">
        <v>314</v>
      </c>
      <c r="F47" s="47">
        <v>244</v>
      </c>
      <c r="G47" s="138">
        <v>780</v>
      </c>
      <c r="H47" s="138">
        <v>780</v>
      </c>
    </row>
    <row r="48" spans="1:8" s="32" customFormat="1" ht="50.25" customHeight="1">
      <c r="A48" s="73">
        <v>41</v>
      </c>
      <c r="B48" s="42" t="s">
        <v>206</v>
      </c>
      <c r="C48" s="47">
        <v>912</v>
      </c>
      <c r="D48" s="52" t="s">
        <v>18</v>
      </c>
      <c r="E48" s="52" t="s">
        <v>315</v>
      </c>
      <c r="F48" s="52"/>
      <c r="G48" s="137" t="str">
        <f>G49</f>
        <v>7459,00</v>
      </c>
      <c r="H48" s="137">
        <f>H49</f>
        <v>5078.03</v>
      </c>
    </row>
    <row r="49" spans="1:8" s="32" customFormat="1" ht="37.5" customHeight="1">
      <c r="A49" s="73">
        <v>42</v>
      </c>
      <c r="B49" s="58" t="s">
        <v>12</v>
      </c>
      <c r="C49" s="47">
        <v>912</v>
      </c>
      <c r="D49" s="52" t="s">
        <v>18</v>
      </c>
      <c r="E49" s="52" t="s">
        <v>315</v>
      </c>
      <c r="F49" s="52" t="s">
        <v>13</v>
      </c>
      <c r="G49" s="52" t="s">
        <v>422</v>
      </c>
      <c r="H49" s="138">
        <v>5078.03</v>
      </c>
    </row>
    <row r="50" spans="1:8" s="32" customFormat="1" ht="24.75" customHeight="1">
      <c r="A50" s="73">
        <v>43</v>
      </c>
      <c r="B50" s="133" t="s">
        <v>7</v>
      </c>
      <c r="C50" s="49">
        <v>912</v>
      </c>
      <c r="D50" s="54" t="s">
        <v>288</v>
      </c>
      <c r="E50" s="52"/>
      <c r="F50" s="47"/>
      <c r="G50" s="137">
        <f aca="true" t="shared" si="0" ref="G50:H52">G51</f>
        <v>40000</v>
      </c>
      <c r="H50" s="137">
        <f t="shared" si="0"/>
        <v>10000</v>
      </c>
    </row>
    <row r="51" spans="1:8" s="32" customFormat="1" ht="12" customHeight="1">
      <c r="A51" s="73">
        <v>44</v>
      </c>
      <c r="B51" s="145" t="s">
        <v>209</v>
      </c>
      <c r="C51" s="49">
        <v>912</v>
      </c>
      <c r="D51" s="54" t="s">
        <v>19</v>
      </c>
      <c r="E51" s="52"/>
      <c r="F51" s="47"/>
      <c r="G51" s="137">
        <f t="shared" si="0"/>
        <v>40000</v>
      </c>
      <c r="H51" s="137">
        <f t="shared" si="0"/>
        <v>10000</v>
      </c>
    </row>
    <row r="52" spans="1:8" ht="84.75" customHeight="1">
      <c r="A52" s="39">
        <v>45</v>
      </c>
      <c r="B52" s="42" t="s">
        <v>210</v>
      </c>
      <c r="C52" s="47">
        <v>912</v>
      </c>
      <c r="D52" s="52" t="s">
        <v>19</v>
      </c>
      <c r="E52" s="52" t="s">
        <v>318</v>
      </c>
      <c r="F52" s="47"/>
      <c r="G52" s="138">
        <f t="shared" si="0"/>
        <v>40000</v>
      </c>
      <c r="H52" s="138">
        <f t="shared" si="0"/>
        <v>10000</v>
      </c>
    </row>
    <row r="53" spans="1:8" ht="36" customHeight="1">
      <c r="A53" s="39">
        <v>46</v>
      </c>
      <c r="B53" s="59" t="s">
        <v>12</v>
      </c>
      <c r="C53" s="47">
        <v>912</v>
      </c>
      <c r="D53" s="52" t="s">
        <v>19</v>
      </c>
      <c r="E53" s="52" t="s">
        <v>318</v>
      </c>
      <c r="F53" s="47">
        <v>244</v>
      </c>
      <c r="G53" s="186">
        <v>40000</v>
      </c>
      <c r="H53" s="138">
        <v>10000</v>
      </c>
    </row>
    <row r="54" spans="1:8" ht="12.75" customHeight="1">
      <c r="A54" s="39">
        <v>47</v>
      </c>
      <c r="B54" s="60" t="s">
        <v>211</v>
      </c>
      <c r="C54" s="49">
        <v>912</v>
      </c>
      <c r="D54" s="54" t="s">
        <v>286</v>
      </c>
      <c r="E54" s="52"/>
      <c r="F54" s="47"/>
      <c r="G54" s="137">
        <f aca="true" t="shared" si="1" ref="G54:H56">G55</f>
        <v>100200</v>
      </c>
      <c r="H54" s="137">
        <f t="shared" si="1"/>
        <v>100200</v>
      </c>
    </row>
    <row r="55" spans="1:8" ht="14.25" customHeight="1">
      <c r="A55" s="39">
        <v>48</v>
      </c>
      <c r="B55" s="42" t="s">
        <v>8</v>
      </c>
      <c r="C55" s="49">
        <v>912</v>
      </c>
      <c r="D55" s="54" t="s">
        <v>168</v>
      </c>
      <c r="E55" s="52"/>
      <c r="F55" s="47"/>
      <c r="G55" s="138">
        <f t="shared" si="1"/>
        <v>100200</v>
      </c>
      <c r="H55" s="138">
        <f t="shared" si="1"/>
        <v>100200</v>
      </c>
    </row>
    <row r="56" spans="1:8" ht="59.25" customHeight="1">
      <c r="A56" s="39">
        <v>49</v>
      </c>
      <c r="B56" s="134" t="s">
        <v>180</v>
      </c>
      <c r="C56" s="47">
        <v>912</v>
      </c>
      <c r="D56" s="52" t="s">
        <v>168</v>
      </c>
      <c r="E56" s="52" t="s">
        <v>320</v>
      </c>
      <c r="F56" s="47"/>
      <c r="G56" s="137">
        <f t="shared" si="1"/>
        <v>100200</v>
      </c>
      <c r="H56" s="137">
        <f t="shared" si="1"/>
        <v>100200</v>
      </c>
    </row>
    <row r="57" spans="1:8" ht="36" customHeight="1">
      <c r="A57" s="39">
        <v>50</v>
      </c>
      <c r="B57" s="61" t="s">
        <v>12</v>
      </c>
      <c r="C57" s="47">
        <v>912</v>
      </c>
      <c r="D57" s="52" t="s">
        <v>168</v>
      </c>
      <c r="E57" s="52" t="s">
        <v>320</v>
      </c>
      <c r="F57" s="47">
        <v>244</v>
      </c>
      <c r="G57" s="186">
        <v>100200</v>
      </c>
      <c r="H57" s="138">
        <v>100200</v>
      </c>
    </row>
    <row r="58" spans="1:8" ht="23.25" customHeight="1">
      <c r="A58" s="39">
        <v>51</v>
      </c>
      <c r="B58" s="42" t="s">
        <v>2</v>
      </c>
      <c r="C58" s="49">
        <v>912</v>
      </c>
      <c r="D58" s="54" t="s">
        <v>3</v>
      </c>
      <c r="E58" s="47"/>
      <c r="F58" s="47"/>
      <c r="G58" s="137">
        <f>G59+G64+G67</f>
        <v>681624.79</v>
      </c>
      <c r="H58" s="137">
        <f>H59+H64+H67</f>
        <v>691422.96</v>
      </c>
    </row>
    <row r="59" spans="1:8" ht="13.5" customHeight="1">
      <c r="A59" s="39">
        <v>52</v>
      </c>
      <c r="B59" s="62" t="s">
        <v>212</v>
      </c>
      <c r="C59" s="49">
        <v>912</v>
      </c>
      <c r="D59" s="54" t="s">
        <v>21</v>
      </c>
      <c r="E59" s="47"/>
      <c r="F59" s="47"/>
      <c r="G59" s="137">
        <f>G60+G63</f>
        <v>59000</v>
      </c>
      <c r="H59" s="137">
        <f>H60+H63</f>
        <v>59452.2</v>
      </c>
    </row>
    <row r="60" spans="1:8" ht="48" customHeight="1">
      <c r="A60" s="39">
        <v>53</v>
      </c>
      <c r="B60" s="64" t="s">
        <v>213</v>
      </c>
      <c r="C60" s="47">
        <v>912</v>
      </c>
      <c r="D60" s="52" t="s">
        <v>21</v>
      </c>
      <c r="E60" s="52" t="s">
        <v>321</v>
      </c>
      <c r="F60" s="47"/>
      <c r="G60" s="138">
        <f>G61+G62</f>
        <v>55292</v>
      </c>
      <c r="H60" s="138">
        <f>H61+H62</f>
        <v>55744.2</v>
      </c>
    </row>
    <row r="61" spans="1:8" ht="38.25" customHeight="1">
      <c r="A61" s="39">
        <v>54</v>
      </c>
      <c r="B61" s="51" t="s">
        <v>214</v>
      </c>
      <c r="C61" s="47">
        <v>912</v>
      </c>
      <c r="D61" s="52" t="s">
        <v>21</v>
      </c>
      <c r="E61" s="52" t="s">
        <v>321</v>
      </c>
      <c r="F61" s="47">
        <v>243</v>
      </c>
      <c r="G61" s="186">
        <v>45000</v>
      </c>
      <c r="H61" s="138">
        <v>45000</v>
      </c>
    </row>
    <row r="62" spans="1:8" ht="37.5" customHeight="1">
      <c r="A62" s="39">
        <v>55</v>
      </c>
      <c r="B62" s="57" t="s">
        <v>12</v>
      </c>
      <c r="C62" s="47">
        <v>912</v>
      </c>
      <c r="D62" s="52" t="s">
        <v>21</v>
      </c>
      <c r="E62" s="52" t="s">
        <v>321</v>
      </c>
      <c r="F62" s="47">
        <v>244</v>
      </c>
      <c r="G62" s="186">
        <v>10292</v>
      </c>
      <c r="H62" s="138">
        <v>10744.2</v>
      </c>
    </row>
    <row r="63" spans="1:8" ht="37.5" customHeight="1">
      <c r="A63" s="39">
        <v>56</v>
      </c>
      <c r="B63" s="70" t="s">
        <v>341</v>
      </c>
      <c r="C63" s="47">
        <v>912</v>
      </c>
      <c r="D63" s="52" t="s">
        <v>21</v>
      </c>
      <c r="E63" s="52" t="s">
        <v>358</v>
      </c>
      <c r="F63" s="47">
        <v>244</v>
      </c>
      <c r="G63" s="186">
        <v>3708</v>
      </c>
      <c r="H63" s="138">
        <v>3708</v>
      </c>
    </row>
    <row r="64" spans="1:8" ht="13.5" customHeight="1">
      <c r="A64" s="39">
        <v>57</v>
      </c>
      <c r="B64" s="56" t="s">
        <v>215</v>
      </c>
      <c r="C64" s="49">
        <v>912</v>
      </c>
      <c r="D64" s="54" t="s">
        <v>20</v>
      </c>
      <c r="E64" s="52"/>
      <c r="F64" s="47"/>
      <c r="G64" s="137" t="str">
        <f>G65</f>
        <v>29528,00</v>
      </c>
      <c r="H64" s="137">
        <f>H65</f>
        <v>23528</v>
      </c>
    </row>
    <row r="65" spans="1:8" ht="72.75" customHeight="1">
      <c r="A65" s="39">
        <v>58</v>
      </c>
      <c r="B65" s="64" t="s">
        <v>216</v>
      </c>
      <c r="C65" s="47">
        <v>912</v>
      </c>
      <c r="D65" s="52" t="s">
        <v>20</v>
      </c>
      <c r="E65" s="52" t="s">
        <v>322</v>
      </c>
      <c r="F65" s="52"/>
      <c r="G65" s="138" t="str">
        <f>G66</f>
        <v>29528,00</v>
      </c>
      <c r="H65" s="138">
        <f>H66</f>
        <v>23528</v>
      </c>
    </row>
    <row r="66" spans="1:8" ht="10.5" customHeight="1">
      <c r="A66" s="39">
        <v>59</v>
      </c>
      <c r="B66" s="144" t="s">
        <v>280</v>
      </c>
      <c r="C66" s="47">
        <v>912</v>
      </c>
      <c r="D66" s="52" t="s">
        <v>20</v>
      </c>
      <c r="E66" s="52" t="s">
        <v>322</v>
      </c>
      <c r="F66" s="52" t="s">
        <v>13</v>
      </c>
      <c r="G66" s="52" t="s">
        <v>423</v>
      </c>
      <c r="H66" s="138">
        <v>23528</v>
      </c>
    </row>
    <row r="67" spans="1:8" ht="15" customHeight="1">
      <c r="A67" s="39">
        <v>60</v>
      </c>
      <c r="B67" s="42" t="s">
        <v>94</v>
      </c>
      <c r="C67" s="49">
        <v>912</v>
      </c>
      <c r="D67" s="54" t="s">
        <v>169</v>
      </c>
      <c r="E67" s="52"/>
      <c r="F67" s="47"/>
      <c r="G67" s="137">
        <f>G68+G72+G74+G70+G77</f>
        <v>593096.79</v>
      </c>
      <c r="H67" s="137">
        <f>H68+H72+H74+H70+H77</f>
        <v>608442.76</v>
      </c>
    </row>
    <row r="68" spans="1:8" ht="35.25" customHeight="1">
      <c r="A68" s="39">
        <v>61</v>
      </c>
      <c r="B68" s="51" t="s">
        <v>183</v>
      </c>
      <c r="C68" s="47">
        <v>912</v>
      </c>
      <c r="D68" s="52" t="s">
        <v>169</v>
      </c>
      <c r="E68" s="52" t="s">
        <v>323</v>
      </c>
      <c r="F68" s="47"/>
      <c r="G68" s="138">
        <f>G69</f>
        <v>30785.02</v>
      </c>
      <c r="H68" s="138">
        <f>H69</f>
        <v>30357</v>
      </c>
    </row>
    <row r="69" spans="1:8" ht="37.5" customHeight="1">
      <c r="A69" s="39">
        <v>62</v>
      </c>
      <c r="B69" s="61" t="s">
        <v>12</v>
      </c>
      <c r="C69" s="47">
        <v>912</v>
      </c>
      <c r="D69" s="52" t="s">
        <v>169</v>
      </c>
      <c r="E69" s="52" t="s">
        <v>323</v>
      </c>
      <c r="F69" s="47">
        <v>244</v>
      </c>
      <c r="G69" s="47">
        <v>30785.02</v>
      </c>
      <c r="H69" s="138">
        <v>30357</v>
      </c>
    </row>
    <row r="70" spans="1:8" ht="37.5" customHeight="1">
      <c r="A70" s="39">
        <v>63</v>
      </c>
      <c r="B70" s="121" t="s">
        <v>350</v>
      </c>
      <c r="C70" s="47">
        <v>912</v>
      </c>
      <c r="D70" s="52" t="s">
        <v>169</v>
      </c>
      <c r="E70" s="52" t="s">
        <v>358</v>
      </c>
      <c r="F70" s="47"/>
      <c r="G70" s="138">
        <f>G71</f>
        <v>11000</v>
      </c>
      <c r="H70" s="138">
        <f>H71</f>
        <v>7000</v>
      </c>
    </row>
    <row r="71" spans="1:8" ht="37.5" customHeight="1">
      <c r="A71" s="39">
        <v>64</v>
      </c>
      <c r="B71" s="61" t="s">
        <v>12</v>
      </c>
      <c r="C71" s="47">
        <v>912</v>
      </c>
      <c r="D71" s="52" t="s">
        <v>169</v>
      </c>
      <c r="E71" s="52" t="s">
        <v>358</v>
      </c>
      <c r="F71" s="47">
        <v>244</v>
      </c>
      <c r="G71" s="186">
        <v>11000</v>
      </c>
      <c r="H71" s="138">
        <v>7000</v>
      </c>
    </row>
    <row r="72" spans="1:8" ht="48" customHeight="1">
      <c r="A72" s="39">
        <v>65</v>
      </c>
      <c r="B72" s="51" t="s">
        <v>217</v>
      </c>
      <c r="C72" s="47">
        <v>912</v>
      </c>
      <c r="D72" s="52" t="s">
        <v>169</v>
      </c>
      <c r="E72" s="52" t="s">
        <v>324</v>
      </c>
      <c r="F72" s="47"/>
      <c r="G72" s="138">
        <f>G73</f>
        <v>19342</v>
      </c>
      <c r="H72" s="138">
        <f>H73</f>
        <v>19342</v>
      </c>
    </row>
    <row r="73" spans="1:8" ht="37.5" customHeight="1">
      <c r="A73" s="39">
        <v>66</v>
      </c>
      <c r="B73" s="61" t="s">
        <v>12</v>
      </c>
      <c r="C73" s="47">
        <v>912</v>
      </c>
      <c r="D73" s="52" t="s">
        <v>169</v>
      </c>
      <c r="E73" s="52" t="s">
        <v>324</v>
      </c>
      <c r="F73" s="47">
        <v>244</v>
      </c>
      <c r="G73" s="186">
        <v>19342</v>
      </c>
      <c r="H73" s="138">
        <v>19342</v>
      </c>
    </row>
    <row r="74" spans="1:8" ht="60" customHeight="1">
      <c r="A74" s="39">
        <v>67</v>
      </c>
      <c r="B74" s="51" t="s">
        <v>218</v>
      </c>
      <c r="C74" s="47">
        <v>912</v>
      </c>
      <c r="D74" s="52" t="s">
        <v>169</v>
      </c>
      <c r="E74" s="52" t="s">
        <v>325</v>
      </c>
      <c r="F74" s="47"/>
      <c r="G74" s="138">
        <f>G75+G76</f>
        <v>18666.77</v>
      </c>
      <c r="H74" s="138">
        <f>H75+H76</f>
        <v>21876.26</v>
      </c>
    </row>
    <row r="75" spans="1:8" ht="24" customHeight="1">
      <c r="A75" s="39">
        <v>68</v>
      </c>
      <c r="B75" s="64" t="s">
        <v>219</v>
      </c>
      <c r="C75" s="47">
        <v>912</v>
      </c>
      <c r="D75" s="52" t="s">
        <v>169</v>
      </c>
      <c r="E75" s="52" t="s">
        <v>325</v>
      </c>
      <c r="F75" s="47">
        <v>111</v>
      </c>
      <c r="G75" s="186">
        <v>14337</v>
      </c>
      <c r="H75" s="138">
        <v>17330.26</v>
      </c>
    </row>
    <row r="76" spans="1:8" ht="49.5" customHeight="1">
      <c r="A76" s="39">
        <v>69</v>
      </c>
      <c r="B76" s="64" t="s">
        <v>359</v>
      </c>
      <c r="C76" s="47">
        <v>912</v>
      </c>
      <c r="D76" s="52" t="s">
        <v>169</v>
      </c>
      <c r="E76" s="52" t="s">
        <v>325</v>
      </c>
      <c r="F76" s="47">
        <v>119</v>
      </c>
      <c r="G76" s="47">
        <v>4329.77</v>
      </c>
      <c r="H76" s="138">
        <v>4546</v>
      </c>
    </row>
    <row r="77" spans="1:8" ht="47.25" customHeight="1">
      <c r="A77" s="39">
        <v>70</v>
      </c>
      <c r="B77" s="134" t="s">
        <v>360</v>
      </c>
      <c r="C77" s="47">
        <v>912</v>
      </c>
      <c r="D77" s="52" t="s">
        <v>169</v>
      </c>
      <c r="E77" s="52" t="s">
        <v>361</v>
      </c>
      <c r="F77" s="47">
        <v>244</v>
      </c>
      <c r="G77" s="186">
        <v>513303</v>
      </c>
      <c r="H77" s="138">
        <v>529867.5</v>
      </c>
    </row>
    <row r="78" spans="1:8" ht="11.25" customHeight="1">
      <c r="A78" s="39">
        <v>71</v>
      </c>
      <c r="B78" s="143" t="s">
        <v>411</v>
      </c>
      <c r="C78" s="47">
        <v>912</v>
      </c>
      <c r="D78" s="52" t="s">
        <v>414</v>
      </c>
      <c r="E78" s="52"/>
      <c r="F78" s="47"/>
      <c r="G78" s="137">
        <f>G79</f>
        <v>84280</v>
      </c>
      <c r="H78" s="137">
        <f>H79</f>
        <v>84280</v>
      </c>
    </row>
    <row r="79" spans="1:8" ht="13.5" customHeight="1">
      <c r="A79" s="39">
        <v>72</v>
      </c>
      <c r="B79" s="143" t="s">
        <v>412</v>
      </c>
      <c r="C79" s="47">
        <v>912</v>
      </c>
      <c r="D79" s="52" t="s">
        <v>415</v>
      </c>
      <c r="E79" s="52" t="s">
        <v>416</v>
      </c>
      <c r="F79" s="47"/>
      <c r="G79" s="138">
        <f>G80+G81</f>
        <v>84280</v>
      </c>
      <c r="H79" s="138">
        <f>H80+H81</f>
        <v>84280</v>
      </c>
    </row>
    <row r="80" spans="1:8" ht="25.5" customHeight="1">
      <c r="A80" s="39">
        <v>73</v>
      </c>
      <c r="B80" s="121" t="s">
        <v>219</v>
      </c>
      <c r="C80" s="47">
        <v>912</v>
      </c>
      <c r="D80" s="52" t="s">
        <v>415</v>
      </c>
      <c r="E80" s="52" t="s">
        <v>416</v>
      </c>
      <c r="F80" s="47">
        <v>111</v>
      </c>
      <c r="G80" s="47">
        <v>64731.2</v>
      </c>
      <c r="H80" s="138">
        <v>64731.2</v>
      </c>
    </row>
    <row r="81" spans="1:8" ht="47.25" customHeight="1">
      <c r="A81" s="39">
        <v>74</v>
      </c>
      <c r="B81" s="64" t="s">
        <v>359</v>
      </c>
      <c r="C81" s="47">
        <v>912</v>
      </c>
      <c r="D81" s="52" t="s">
        <v>415</v>
      </c>
      <c r="E81" s="52" t="s">
        <v>416</v>
      </c>
      <c r="F81" s="47">
        <v>119</v>
      </c>
      <c r="G81" s="186">
        <v>19548.8</v>
      </c>
      <c r="H81" s="138">
        <v>19548.8</v>
      </c>
    </row>
    <row r="82" spans="1:8" ht="12" customHeight="1">
      <c r="A82" s="39">
        <v>75</v>
      </c>
      <c r="B82" s="143" t="s">
        <v>281</v>
      </c>
      <c r="C82" s="47">
        <v>912</v>
      </c>
      <c r="D82" s="52" t="s">
        <v>284</v>
      </c>
      <c r="E82" s="52"/>
      <c r="F82" s="47"/>
      <c r="G82" s="137">
        <f>G83</f>
        <v>26880</v>
      </c>
      <c r="H82" s="137">
        <f>H83</f>
        <v>26880</v>
      </c>
    </row>
    <row r="83" spans="1:8" ht="13.5" customHeight="1">
      <c r="A83" s="39">
        <v>76</v>
      </c>
      <c r="B83" s="143" t="s">
        <v>231</v>
      </c>
      <c r="C83" s="47">
        <v>912</v>
      </c>
      <c r="D83" s="52" t="s">
        <v>232</v>
      </c>
      <c r="E83" s="52"/>
      <c r="F83" s="47"/>
      <c r="G83" s="138">
        <f>G84+G85</f>
        <v>26880</v>
      </c>
      <c r="H83" s="138">
        <f>H84+H85</f>
        <v>26880</v>
      </c>
    </row>
    <row r="84" spans="1:8" ht="35.25" customHeight="1">
      <c r="A84" s="39">
        <v>77</v>
      </c>
      <c r="B84" s="121" t="s">
        <v>233</v>
      </c>
      <c r="C84" s="47">
        <v>912</v>
      </c>
      <c r="D84" s="52" t="s">
        <v>232</v>
      </c>
      <c r="E84" s="52" t="s">
        <v>351</v>
      </c>
      <c r="F84" s="47">
        <v>244</v>
      </c>
      <c r="G84" s="186">
        <v>2880</v>
      </c>
      <c r="H84" s="138">
        <v>2880</v>
      </c>
    </row>
    <row r="85" spans="1:8" ht="23.25" customHeight="1">
      <c r="A85" s="39">
        <v>78</v>
      </c>
      <c r="B85" s="134" t="s">
        <v>234</v>
      </c>
      <c r="C85" s="47">
        <v>912</v>
      </c>
      <c r="D85" s="52" t="s">
        <v>232</v>
      </c>
      <c r="E85" s="52" t="s">
        <v>331</v>
      </c>
      <c r="F85" s="47">
        <v>244</v>
      </c>
      <c r="G85" s="186">
        <v>24000</v>
      </c>
      <c r="H85" s="138">
        <v>24000</v>
      </c>
    </row>
    <row r="86" spans="1:8" ht="14.25" customHeight="1">
      <c r="A86" s="39">
        <v>79</v>
      </c>
      <c r="B86" s="42" t="s">
        <v>4</v>
      </c>
      <c r="C86" s="49">
        <v>912</v>
      </c>
      <c r="D86" s="54" t="s">
        <v>282</v>
      </c>
      <c r="E86" s="52"/>
      <c r="F86" s="47"/>
      <c r="G86" s="137">
        <f>G87</f>
        <v>1651350</v>
      </c>
      <c r="H86" s="137">
        <f>H87</f>
        <v>1631381</v>
      </c>
    </row>
    <row r="87" spans="1:8" ht="12.75" customHeight="1">
      <c r="A87" s="39">
        <v>80</v>
      </c>
      <c r="B87" s="42" t="s">
        <v>275</v>
      </c>
      <c r="C87" s="49">
        <v>912</v>
      </c>
      <c r="D87" s="54" t="s">
        <v>22</v>
      </c>
      <c r="E87" s="52"/>
      <c r="F87" s="47"/>
      <c r="G87" s="137">
        <f>G88+G90+G92+G94</f>
        <v>1651350</v>
      </c>
      <c r="H87" s="137">
        <f>H88+H90+H92+H94</f>
        <v>1631381</v>
      </c>
    </row>
    <row r="88" spans="1:8" ht="85.5" customHeight="1">
      <c r="A88" s="39">
        <v>81</v>
      </c>
      <c r="B88" s="121" t="s">
        <v>220</v>
      </c>
      <c r="C88" s="47">
        <v>912</v>
      </c>
      <c r="D88" s="52" t="s">
        <v>22</v>
      </c>
      <c r="E88" s="52" t="s">
        <v>326</v>
      </c>
      <c r="F88" s="47"/>
      <c r="G88" s="137">
        <f>G89</f>
        <v>1498316</v>
      </c>
      <c r="H88" s="137">
        <f>H89</f>
        <v>1478347</v>
      </c>
    </row>
    <row r="89" spans="1:8" ht="58.5" customHeight="1">
      <c r="A89" s="39">
        <v>82</v>
      </c>
      <c r="B89" s="121" t="s">
        <v>221</v>
      </c>
      <c r="C89" s="47">
        <v>912</v>
      </c>
      <c r="D89" s="52" t="s">
        <v>22</v>
      </c>
      <c r="E89" s="52" t="s">
        <v>326</v>
      </c>
      <c r="F89" s="47">
        <v>611</v>
      </c>
      <c r="G89" s="186">
        <v>1498316</v>
      </c>
      <c r="H89" s="138">
        <v>1478347</v>
      </c>
    </row>
    <row r="90" spans="1:8" ht="26.25" customHeight="1">
      <c r="A90" s="39">
        <v>83</v>
      </c>
      <c r="B90" s="66" t="s">
        <v>237</v>
      </c>
      <c r="C90" s="47">
        <v>912</v>
      </c>
      <c r="D90" s="52" t="s">
        <v>22</v>
      </c>
      <c r="E90" s="52" t="s">
        <v>328</v>
      </c>
      <c r="F90" s="47"/>
      <c r="G90" s="137">
        <f>G91</f>
        <v>25000</v>
      </c>
      <c r="H90" s="137">
        <f>H91</f>
        <v>25000</v>
      </c>
    </row>
    <row r="91" spans="1:8" ht="12" customHeight="1">
      <c r="A91" s="39">
        <v>84</v>
      </c>
      <c r="B91" s="121" t="s">
        <v>187</v>
      </c>
      <c r="C91" s="47">
        <v>912</v>
      </c>
      <c r="D91" s="52" t="s">
        <v>22</v>
      </c>
      <c r="E91" s="52" t="s">
        <v>328</v>
      </c>
      <c r="F91" s="47">
        <v>612</v>
      </c>
      <c r="G91" s="186">
        <v>25000</v>
      </c>
      <c r="H91" s="138">
        <v>25000</v>
      </c>
    </row>
    <row r="92" spans="1:8" ht="48.75" customHeight="1">
      <c r="A92" s="39">
        <v>85</v>
      </c>
      <c r="B92" s="51" t="s">
        <v>279</v>
      </c>
      <c r="C92" s="47">
        <v>912</v>
      </c>
      <c r="D92" s="52" t="s">
        <v>22</v>
      </c>
      <c r="E92" s="52" t="s">
        <v>329</v>
      </c>
      <c r="F92" s="47"/>
      <c r="G92" s="137">
        <f>G93</f>
        <v>94034</v>
      </c>
      <c r="H92" s="137">
        <f>H93</f>
        <v>94034</v>
      </c>
    </row>
    <row r="93" spans="1:8" ht="59.25" customHeight="1">
      <c r="A93" s="39">
        <v>86</v>
      </c>
      <c r="B93" s="121" t="s">
        <v>221</v>
      </c>
      <c r="C93" s="47">
        <v>912</v>
      </c>
      <c r="D93" s="52" t="s">
        <v>22</v>
      </c>
      <c r="E93" s="52" t="s">
        <v>329</v>
      </c>
      <c r="F93" s="47">
        <v>611</v>
      </c>
      <c r="G93" s="186">
        <v>94034</v>
      </c>
      <c r="H93" s="138">
        <v>94034</v>
      </c>
    </row>
    <row r="94" spans="1:8" ht="49.5" customHeight="1">
      <c r="A94" s="39">
        <v>87</v>
      </c>
      <c r="B94" s="121" t="s">
        <v>223</v>
      </c>
      <c r="C94" s="47">
        <v>912</v>
      </c>
      <c r="D94" s="52" t="s">
        <v>22</v>
      </c>
      <c r="E94" s="52" t="s">
        <v>330</v>
      </c>
      <c r="F94" s="47"/>
      <c r="G94" s="137">
        <f>G95</f>
        <v>34000</v>
      </c>
      <c r="H94" s="137">
        <f>H95</f>
        <v>34000</v>
      </c>
    </row>
    <row r="95" spans="1:8" ht="12" customHeight="1">
      <c r="A95" s="39">
        <v>88</v>
      </c>
      <c r="B95" s="121" t="s">
        <v>187</v>
      </c>
      <c r="C95" s="47">
        <v>912</v>
      </c>
      <c r="D95" s="52" t="s">
        <v>22</v>
      </c>
      <c r="E95" s="52" t="s">
        <v>330</v>
      </c>
      <c r="F95" s="47">
        <v>612</v>
      </c>
      <c r="G95" s="186">
        <v>34000</v>
      </c>
      <c r="H95" s="138">
        <v>34000</v>
      </c>
    </row>
    <row r="96" spans="1:8" ht="12" customHeight="1">
      <c r="A96" s="39">
        <v>89</v>
      </c>
      <c r="B96" s="189" t="s">
        <v>430</v>
      </c>
      <c r="C96" s="47"/>
      <c r="D96" s="52"/>
      <c r="E96" s="52"/>
      <c r="F96" s="47"/>
      <c r="G96" s="52" t="s">
        <v>465</v>
      </c>
      <c r="H96" s="112">
        <v>333998</v>
      </c>
    </row>
    <row r="97" spans="1:8" ht="15.75" customHeight="1">
      <c r="A97" s="39">
        <v>90</v>
      </c>
      <c r="B97" s="47" t="s">
        <v>276</v>
      </c>
      <c r="C97" s="47"/>
      <c r="D97" s="52"/>
      <c r="E97" s="52"/>
      <c r="F97" s="47"/>
      <c r="G97" s="137">
        <f>G10+G50+G54+G58+G82+G86+G78+G96</f>
        <v>6693470</v>
      </c>
      <c r="H97" s="137">
        <f>H10+H50+H54+H58+H82+H86+H78+H96</f>
        <v>6827290</v>
      </c>
    </row>
    <row r="98" spans="2:8" ht="12.75">
      <c r="B98" s="67"/>
      <c r="C98" s="67"/>
      <c r="D98" s="75"/>
      <c r="E98" s="67"/>
      <c r="F98" s="75"/>
      <c r="G98" s="75"/>
      <c r="H98" s="75"/>
    </row>
    <row r="99" spans="2:8" ht="12.75">
      <c r="B99" s="67"/>
      <c r="C99" s="67"/>
      <c r="D99" s="75"/>
      <c r="E99" s="67"/>
      <c r="F99" s="75"/>
      <c r="G99" s="75"/>
      <c r="H99" s="75"/>
    </row>
    <row r="100" ht="54" customHeight="1"/>
    <row r="101" ht="62.25" customHeight="1"/>
    <row r="102" ht="59.25" customHeight="1"/>
    <row r="103" ht="68.25" customHeight="1"/>
    <row r="104" ht="70.5" customHeight="1"/>
    <row r="106" ht="45" customHeight="1"/>
    <row r="109" ht="75.75" customHeight="1"/>
    <row r="113" ht="38.25" customHeight="1"/>
  </sheetData>
  <sheetProtection/>
  <mergeCells count="8">
    <mergeCell ref="B2:H2"/>
    <mergeCell ref="B4:H4"/>
    <mergeCell ref="A5:H5"/>
    <mergeCell ref="A7:A8"/>
    <mergeCell ref="B7:B8"/>
    <mergeCell ref="C7:F7"/>
    <mergeCell ref="H7:H8"/>
    <mergeCell ref="G7:G8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449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450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505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>
      <c r="A5" s="238" t="s">
        <v>451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5.75">
      <c r="A6" s="238" t="s">
        <v>464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240" t="s">
        <v>452</v>
      </c>
      <c r="B7" s="241"/>
      <c r="C7" s="241"/>
      <c r="D7" s="241"/>
      <c r="E7" s="241"/>
      <c r="F7" s="241"/>
      <c r="G7" s="241"/>
      <c r="H7" s="242"/>
      <c r="I7" s="246" t="s">
        <v>453</v>
      </c>
      <c r="J7" s="247" t="s">
        <v>116</v>
      </c>
    </row>
    <row r="8" spans="1:10" ht="12.75">
      <c r="A8" s="243"/>
      <c r="B8" s="244"/>
      <c r="C8" s="244"/>
      <c r="D8" s="244"/>
      <c r="E8" s="244"/>
      <c r="F8" s="244"/>
      <c r="G8" s="244"/>
      <c r="H8" s="245"/>
      <c r="I8" s="246"/>
      <c r="J8" s="247"/>
    </row>
    <row r="9" spans="1:10" ht="32.25" customHeight="1">
      <c r="A9" s="248" t="s">
        <v>463</v>
      </c>
      <c r="B9" s="251" t="s">
        <v>454</v>
      </c>
      <c r="C9" s="194"/>
      <c r="D9" s="194"/>
      <c r="E9" s="194"/>
      <c r="F9" s="194"/>
      <c r="G9" s="194"/>
      <c r="H9" s="195" t="s">
        <v>125</v>
      </c>
      <c r="I9" s="196"/>
      <c r="J9" s="203" t="s">
        <v>126</v>
      </c>
    </row>
    <row r="10" spans="1:10" ht="34.5" customHeight="1">
      <c r="A10" s="249"/>
      <c r="B10" s="252"/>
      <c r="C10" s="197"/>
      <c r="D10" s="197"/>
      <c r="E10" s="197"/>
      <c r="F10" s="197"/>
      <c r="G10" s="197"/>
      <c r="H10" s="199" t="s">
        <v>125</v>
      </c>
      <c r="I10" s="200" t="s">
        <v>455</v>
      </c>
      <c r="J10" s="201" t="s">
        <v>456</v>
      </c>
    </row>
    <row r="11" spans="1:10" ht="36" customHeight="1">
      <c r="A11" s="249"/>
      <c r="B11" s="252"/>
      <c r="C11" s="197"/>
      <c r="D11" s="197"/>
      <c r="E11" s="197"/>
      <c r="F11" s="197"/>
      <c r="G11" s="197"/>
      <c r="H11" s="199" t="s">
        <v>125</v>
      </c>
      <c r="I11" s="200" t="s">
        <v>457</v>
      </c>
      <c r="J11" s="201" t="s">
        <v>458</v>
      </c>
    </row>
    <row r="12" spans="1:10" ht="27" customHeight="1">
      <c r="A12" s="249"/>
      <c r="B12" s="252"/>
      <c r="C12" s="197"/>
      <c r="D12" s="197"/>
      <c r="E12" s="197"/>
      <c r="F12" s="197"/>
      <c r="G12" s="197"/>
      <c r="H12" s="199" t="s">
        <v>125</v>
      </c>
      <c r="I12" s="202" t="s">
        <v>459</v>
      </c>
      <c r="J12" s="201" t="s">
        <v>460</v>
      </c>
    </row>
    <row r="13" spans="1:10" ht="24.75" customHeight="1">
      <c r="A13" s="250"/>
      <c r="B13" s="253"/>
      <c r="C13" s="198"/>
      <c r="D13" s="198"/>
      <c r="E13" s="198"/>
      <c r="F13" s="198"/>
      <c r="G13" s="198"/>
      <c r="H13" s="199" t="s">
        <v>125</v>
      </c>
      <c r="I13" s="202" t="s">
        <v>461</v>
      </c>
      <c r="J13" s="201" t="s">
        <v>462</v>
      </c>
    </row>
  </sheetData>
  <sheetProtection/>
  <mergeCells count="7">
    <mergeCell ref="A5:J5"/>
    <mergeCell ref="A6:J6"/>
    <mergeCell ref="A7:H8"/>
    <mergeCell ref="I7:I8"/>
    <mergeCell ref="J7:J8"/>
    <mergeCell ref="A9:A13"/>
    <mergeCell ref="B9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8"/>
  <sheetViews>
    <sheetView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/>
    </row>
    <row r="4" spans="1:5" ht="15">
      <c r="A4" s="14"/>
      <c r="B4" s="14"/>
      <c r="C4" s="14"/>
      <c r="D4" s="15"/>
      <c r="E4" s="7"/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118</v>
      </c>
    </row>
    <row r="7" spans="1:5" ht="15">
      <c r="A7" s="14"/>
      <c r="B7" s="14"/>
      <c r="C7" s="14"/>
      <c r="D7" s="15"/>
      <c r="E7" s="7" t="s">
        <v>345</v>
      </c>
    </row>
    <row r="8" spans="1:5" ht="15">
      <c r="A8" s="14"/>
      <c r="B8" s="14"/>
      <c r="C8" s="14"/>
      <c r="D8" s="15"/>
      <c r="E8" s="7" t="s">
        <v>506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58" t="s">
        <v>413</v>
      </c>
      <c r="B10" s="258"/>
      <c r="C10" s="258"/>
      <c r="D10" s="258"/>
      <c r="E10" s="258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61" t="s">
        <v>85</v>
      </c>
      <c r="B12" s="262"/>
      <c r="C12" s="263"/>
      <c r="D12" s="22" t="s">
        <v>86</v>
      </c>
      <c r="E12" s="21" t="s">
        <v>87</v>
      </c>
    </row>
    <row r="13" spans="1:5" ht="25.5" customHeight="1">
      <c r="A13" s="23" t="s">
        <v>88</v>
      </c>
      <c r="B13" s="23" t="s">
        <v>89</v>
      </c>
      <c r="C13" s="21" t="s">
        <v>60</v>
      </c>
      <c r="D13" s="22"/>
      <c r="E13" s="21"/>
    </row>
    <row r="14" spans="1:5" ht="22.5" customHeight="1">
      <c r="A14" s="259" t="s">
        <v>127</v>
      </c>
      <c r="B14" s="260" t="s">
        <v>128</v>
      </c>
      <c r="C14" s="148">
        <v>890</v>
      </c>
      <c r="D14" s="149" t="s">
        <v>101</v>
      </c>
      <c r="E14" s="150" t="s">
        <v>102</v>
      </c>
    </row>
    <row r="15" spans="1:5" ht="42" customHeight="1">
      <c r="A15" s="259"/>
      <c r="B15" s="260"/>
      <c r="C15" s="88" t="s">
        <v>144</v>
      </c>
      <c r="D15" s="151" t="s">
        <v>105</v>
      </c>
      <c r="E15" s="152" t="s">
        <v>129</v>
      </c>
    </row>
    <row r="16" spans="1:5" ht="33" customHeight="1">
      <c r="A16" s="264" t="s">
        <v>126</v>
      </c>
      <c r="B16" s="265" t="s">
        <v>266</v>
      </c>
      <c r="C16" s="88" t="s">
        <v>125</v>
      </c>
      <c r="D16" s="151" t="s">
        <v>96</v>
      </c>
      <c r="E16" s="153" t="s">
        <v>67</v>
      </c>
    </row>
    <row r="17" spans="1:5" ht="30.75" customHeight="1">
      <c r="A17" s="254"/>
      <c r="B17" s="256"/>
      <c r="C17" s="88" t="s">
        <v>125</v>
      </c>
      <c r="D17" s="151" t="s">
        <v>120</v>
      </c>
      <c r="E17" s="153" t="s">
        <v>67</v>
      </c>
    </row>
    <row r="18" spans="1:5" ht="29.25" customHeight="1">
      <c r="A18" s="254"/>
      <c r="B18" s="256"/>
      <c r="C18" s="88" t="s">
        <v>125</v>
      </c>
      <c r="D18" s="151" t="s">
        <v>130</v>
      </c>
      <c r="E18" s="153" t="s">
        <v>67</v>
      </c>
    </row>
    <row r="19" spans="1:5" ht="30.75" customHeight="1">
      <c r="A19" s="254"/>
      <c r="B19" s="256"/>
      <c r="C19" s="88" t="s">
        <v>125</v>
      </c>
      <c r="D19" s="151" t="s">
        <v>131</v>
      </c>
      <c r="E19" s="153" t="s">
        <v>67</v>
      </c>
    </row>
    <row r="20" spans="1:5" ht="28.5" customHeight="1">
      <c r="A20" s="254"/>
      <c r="B20" s="256"/>
      <c r="C20" s="88" t="s">
        <v>125</v>
      </c>
      <c r="D20" s="151" t="s">
        <v>132</v>
      </c>
      <c r="E20" s="153" t="s">
        <v>67</v>
      </c>
    </row>
    <row r="21" spans="1:5" ht="42" customHeight="1">
      <c r="A21" s="254"/>
      <c r="B21" s="256"/>
      <c r="C21" s="88" t="s">
        <v>125</v>
      </c>
      <c r="D21" s="154" t="s">
        <v>98</v>
      </c>
      <c r="E21" s="152" t="s">
        <v>100</v>
      </c>
    </row>
    <row r="22" spans="1:5" ht="39.75" customHeight="1">
      <c r="A22" s="254"/>
      <c r="B22" s="256"/>
      <c r="C22" s="88" t="s">
        <v>125</v>
      </c>
      <c r="D22" s="154" t="s">
        <v>121</v>
      </c>
      <c r="E22" s="152" t="s">
        <v>100</v>
      </c>
    </row>
    <row r="23" spans="1:5" ht="40.5" customHeight="1">
      <c r="A23" s="254"/>
      <c r="B23" s="256"/>
      <c r="C23" s="88" t="s">
        <v>125</v>
      </c>
      <c r="D23" s="154" t="s">
        <v>122</v>
      </c>
      <c r="E23" s="163" t="s">
        <v>100</v>
      </c>
    </row>
    <row r="24" spans="1:5" ht="32.25" customHeight="1">
      <c r="A24" s="254" t="s">
        <v>126</v>
      </c>
      <c r="B24" s="256" t="s">
        <v>266</v>
      </c>
      <c r="C24" s="88" t="s">
        <v>125</v>
      </c>
      <c r="D24" s="154" t="s">
        <v>97</v>
      </c>
      <c r="E24" s="155" t="s">
        <v>70</v>
      </c>
    </row>
    <row r="25" spans="1:5" ht="30.75" customHeight="1">
      <c r="A25" s="254"/>
      <c r="B25" s="256"/>
      <c r="C25" s="88" t="s">
        <v>125</v>
      </c>
      <c r="D25" s="154" t="s">
        <v>123</v>
      </c>
      <c r="E25" s="155" t="s">
        <v>70</v>
      </c>
    </row>
    <row r="26" spans="1:5" ht="29.25" customHeight="1">
      <c r="A26" s="254"/>
      <c r="B26" s="256"/>
      <c r="C26" s="88" t="s">
        <v>125</v>
      </c>
      <c r="D26" s="154" t="s">
        <v>124</v>
      </c>
      <c r="E26" s="155" t="s">
        <v>70</v>
      </c>
    </row>
    <row r="27" spans="1:6" ht="31.5" customHeight="1">
      <c r="A27" s="254"/>
      <c r="B27" s="256"/>
      <c r="C27" s="88" t="s">
        <v>125</v>
      </c>
      <c r="D27" s="154" t="s">
        <v>145</v>
      </c>
      <c r="E27" s="156" t="s">
        <v>146</v>
      </c>
      <c r="F27" s="17"/>
    </row>
    <row r="28" spans="1:6" ht="29.25" customHeight="1">
      <c r="A28" s="254"/>
      <c r="B28" s="256"/>
      <c r="C28" s="88" t="s">
        <v>125</v>
      </c>
      <c r="D28" s="154" t="s">
        <v>0</v>
      </c>
      <c r="E28" s="156" t="s">
        <v>1</v>
      </c>
      <c r="F28" s="17"/>
    </row>
    <row r="29" spans="1:5" ht="18" customHeight="1">
      <c r="A29" s="254"/>
      <c r="B29" s="256"/>
      <c r="C29" s="88" t="s">
        <v>125</v>
      </c>
      <c r="D29" s="154" t="s">
        <v>101</v>
      </c>
      <c r="E29" s="153" t="s">
        <v>102</v>
      </c>
    </row>
    <row r="30" spans="1:5" ht="15.75" customHeight="1">
      <c r="A30" s="254"/>
      <c r="B30" s="256"/>
      <c r="C30" s="88" t="s">
        <v>125</v>
      </c>
      <c r="D30" s="154" t="s">
        <v>99</v>
      </c>
      <c r="E30" s="153" t="s">
        <v>90</v>
      </c>
    </row>
    <row r="31" spans="1:5" ht="25.5" customHeight="1">
      <c r="A31" s="254"/>
      <c r="B31" s="256"/>
      <c r="C31" s="88" t="s">
        <v>125</v>
      </c>
      <c r="D31" s="157" t="s">
        <v>480</v>
      </c>
      <c r="E31" s="156" t="s">
        <v>481</v>
      </c>
    </row>
    <row r="32" spans="1:5" ht="19.5" customHeight="1">
      <c r="A32" s="254"/>
      <c r="B32" s="256"/>
      <c r="C32" s="88" t="s">
        <v>125</v>
      </c>
      <c r="D32" s="157" t="s">
        <v>482</v>
      </c>
      <c r="E32" s="156" t="s">
        <v>483</v>
      </c>
    </row>
    <row r="33" spans="1:5" ht="30" customHeight="1">
      <c r="A33" s="254"/>
      <c r="B33" s="256"/>
      <c r="C33" s="88" t="s">
        <v>125</v>
      </c>
      <c r="D33" s="151" t="s">
        <v>393</v>
      </c>
      <c r="E33" s="158" t="s">
        <v>84</v>
      </c>
    </row>
    <row r="34" spans="1:5" ht="27.75" customHeight="1">
      <c r="A34" s="254"/>
      <c r="B34" s="256"/>
      <c r="C34" s="88" t="s">
        <v>125</v>
      </c>
      <c r="D34" s="151" t="s">
        <v>394</v>
      </c>
      <c r="E34" s="156" t="s">
        <v>103</v>
      </c>
    </row>
    <row r="35" spans="1:5" ht="16.5" customHeight="1">
      <c r="A35" s="254"/>
      <c r="B35" s="256"/>
      <c r="C35" s="88" t="s">
        <v>125</v>
      </c>
      <c r="D35" s="151" t="s">
        <v>395</v>
      </c>
      <c r="E35" s="158" t="s">
        <v>104</v>
      </c>
    </row>
    <row r="36" spans="1:5" ht="18.75" customHeight="1">
      <c r="A36" s="254"/>
      <c r="B36" s="256"/>
      <c r="C36" s="88" t="s">
        <v>125</v>
      </c>
      <c r="D36" s="154" t="s">
        <v>396</v>
      </c>
      <c r="E36" s="153" t="s">
        <v>149</v>
      </c>
    </row>
    <row r="37" spans="1:5" ht="16.5" customHeight="1">
      <c r="A37" s="254"/>
      <c r="B37" s="256"/>
      <c r="C37" s="159">
        <v>912</v>
      </c>
      <c r="D37" s="154" t="s">
        <v>397</v>
      </c>
      <c r="E37" s="153" t="s">
        <v>150</v>
      </c>
    </row>
    <row r="38" spans="1:5" ht="43.5" customHeight="1">
      <c r="A38" s="254"/>
      <c r="B38" s="256"/>
      <c r="C38" s="160">
        <v>912</v>
      </c>
      <c r="D38" s="154" t="s">
        <v>398</v>
      </c>
      <c r="E38" s="153" t="s">
        <v>348</v>
      </c>
    </row>
    <row r="39" spans="1:5" ht="18" customHeight="1">
      <c r="A39" s="254"/>
      <c r="B39" s="256"/>
      <c r="C39" s="159">
        <v>912</v>
      </c>
      <c r="D39" s="89" t="s">
        <v>399</v>
      </c>
      <c r="E39" s="153" t="s">
        <v>148</v>
      </c>
    </row>
    <row r="40" spans="1:5" ht="20.25" customHeight="1">
      <c r="A40" s="254"/>
      <c r="B40" s="256"/>
      <c r="C40" s="159">
        <v>912</v>
      </c>
      <c r="D40" s="89" t="s">
        <v>400</v>
      </c>
      <c r="E40" s="153" t="s">
        <v>185</v>
      </c>
    </row>
    <row r="41" spans="1:5" ht="18.75" customHeight="1">
      <c r="A41" s="254"/>
      <c r="B41" s="256"/>
      <c r="C41" s="159">
        <v>912</v>
      </c>
      <c r="D41" s="89" t="s">
        <v>401</v>
      </c>
      <c r="E41" s="153" t="s">
        <v>147</v>
      </c>
    </row>
    <row r="42" spans="1:5" ht="41.25" customHeight="1">
      <c r="A42" s="254"/>
      <c r="B42" s="256"/>
      <c r="C42" s="159">
        <v>912</v>
      </c>
      <c r="D42" s="99" t="s">
        <v>402</v>
      </c>
      <c r="E42" s="153" t="s">
        <v>344</v>
      </c>
    </row>
    <row r="43" spans="1:5" ht="15.75" customHeight="1">
      <c r="A43" s="254"/>
      <c r="B43" s="256"/>
      <c r="C43" s="159">
        <v>912</v>
      </c>
      <c r="D43" s="99" t="s">
        <v>484</v>
      </c>
      <c r="E43" s="158" t="s">
        <v>485</v>
      </c>
    </row>
    <row r="44" spans="1:5" ht="30" customHeight="1">
      <c r="A44" s="254"/>
      <c r="B44" s="256"/>
      <c r="C44" s="89">
        <v>912</v>
      </c>
      <c r="D44" s="89" t="s">
        <v>403</v>
      </c>
      <c r="E44" s="153" t="s">
        <v>151</v>
      </c>
    </row>
    <row r="45" spans="1:5" ht="30" customHeight="1">
      <c r="A45" s="254"/>
      <c r="B45" s="256"/>
      <c r="C45" s="165">
        <v>912</v>
      </c>
      <c r="D45" s="164" t="s">
        <v>404</v>
      </c>
      <c r="E45" s="158" t="s">
        <v>338</v>
      </c>
    </row>
    <row r="46" spans="1:5" ht="30" customHeight="1">
      <c r="A46" s="254"/>
      <c r="B46" s="256"/>
      <c r="C46" s="165">
        <v>912</v>
      </c>
      <c r="D46" s="164" t="s">
        <v>405</v>
      </c>
      <c r="E46" s="158" t="s">
        <v>339</v>
      </c>
    </row>
    <row r="47" spans="1:5" ht="16.5" customHeight="1">
      <c r="A47" s="254"/>
      <c r="B47" s="256"/>
      <c r="C47" s="89">
        <v>912</v>
      </c>
      <c r="D47" s="89" t="s">
        <v>406</v>
      </c>
      <c r="E47" s="161" t="s">
        <v>152</v>
      </c>
    </row>
    <row r="48" spans="1:5" ht="16.5" customHeight="1">
      <c r="A48" s="254"/>
      <c r="B48" s="256"/>
      <c r="C48" s="89">
        <v>912</v>
      </c>
      <c r="D48" s="89" t="s">
        <v>354</v>
      </c>
      <c r="E48" s="161" t="s">
        <v>353</v>
      </c>
    </row>
    <row r="49" spans="1:5" ht="26.25" customHeight="1">
      <c r="A49" s="254"/>
      <c r="B49" s="256"/>
      <c r="C49" s="165">
        <v>912</v>
      </c>
      <c r="D49" s="162" t="s">
        <v>486</v>
      </c>
      <c r="E49" s="166" t="s">
        <v>352</v>
      </c>
    </row>
    <row r="50" spans="1:5" ht="26.25" customHeight="1">
      <c r="A50" s="254"/>
      <c r="B50" s="256"/>
      <c r="C50" s="165">
        <v>912</v>
      </c>
      <c r="D50" s="162" t="s">
        <v>355</v>
      </c>
      <c r="E50" s="166" t="s">
        <v>487</v>
      </c>
    </row>
    <row r="51" spans="1:5" ht="26.25" customHeight="1">
      <c r="A51" s="254"/>
      <c r="B51" s="256"/>
      <c r="C51" s="165">
        <v>912</v>
      </c>
      <c r="D51" s="162" t="s">
        <v>488</v>
      </c>
      <c r="E51" s="155" t="s">
        <v>489</v>
      </c>
    </row>
    <row r="52" spans="1:5" ht="26.25" customHeight="1">
      <c r="A52" s="254"/>
      <c r="B52" s="256"/>
      <c r="C52" s="165">
        <v>912</v>
      </c>
      <c r="D52" s="162" t="s">
        <v>490</v>
      </c>
      <c r="E52" s="155" t="s">
        <v>491</v>
      </c>
    </row>
    <row r="53" spans="1:5" ht="36" customHeight="1">
      <c r="A53" s="254"/>
      <c r="B53" s="256"/>
      <c r="C53" s="165">
        <v>912</v>
      </c>
      <c r="D53" s="162" t="s">
        <v>493</v>
      </c>
      <c r="E53" s="155" t="s">
        <v>492</v>
      </c>
    </row>
    <row r="54" spans="1:5" ht="27.75" customHeight="1">
      <c r="A54" s="254"/>
      <c r="B54" s="256"/>
      <c r="C54" s="165">
        <v>912</v>
      </c>
      <c r="D54" s="162" t="s">
        <v>494</v>
      </c>
      <c r="E54" s="155" t="s">
        <v>495</v>
      </c>
    </row>
    <row r="55" spans="1:5" ht="39" customHeight="1">
      <c r="A55" s="254"/>
      <c r="B55" s="256"/>
      <c r="C55" s="165">
        <v>912</v>
      </c>
      <c r="D55" s="162" t="s">
        <v>496</v>
      </c>
      <c r="E55" s="155" t="s">
        <v>497</v>
      </c>
    </row>
    <row r="56" spans="1:5" ht="35.25" customHeight="1">
      <c r="A56" s="254"/>
      <c r="B56" s="256"/>
      <c r="C56" s="165">
        <v>912</v>
      </c>
      <c r="D56" s="162" t="s">
        <v>498</v>
      </c>
      <c r="E56" s="155" t="s">
        <v>499</v>
      </c>
    </row>
    <row r="57" spans="1:5" ht="27.75" customHeight="1">
      <c r="A57" s="255"/>
      <c r="B57" s="257"/>
      <c r="C57" s="88" t="s">
        <v>125</v>
      </c>
      <c r="D57" s="162" t="s">
        <v>500</v>
      </c>
      <c r="E57" s="155" t="s">
        <v>501</v>
      </c>
    </row>
    <row r="58" spans="1:4" ht="77.25" customHeight="1">
      <c r="A58" s="20"/>
      <c r="B58" s="19"/>
      <c r="C58" s="17"/>
      <c r="D58" s="17"/>
    </row>
  </sheetData>
  <sheetProtection/>
  <mergeCells count="8">
    <mergeCell ref="A24:A57"/>
    <mergeCell ref="B24:B57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2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.375" style="72" customWidth="1"/>
    <col min="2" max="2" width="43.00390625" style="0" customWidth="1"/>
    <col min="3" max="3" width="7.75390625" style="72" customWidth="1"/>
    <col min="4" max="4" width="9.75390625" style="72" customWidth="1"/>
    <col min="5" max="5" width="8.125" style="72" customWidth="1"/>
    <col min="6" max="6" width="17.375" style="72" customWidth="1"/>
  </cols>
  <sheetData>
    <row r="1" ht="6.75" customHeight="1"/>
    <row r="2" spans="2:6" ht="8.25" customHeight="1">
      <c r="B2" s="229"/>
      <c r="C2" s="230"/>
      <c r="D2" s="230"/>
      <c r="E2" s="230"/>
      <c r="F2" s="230"/>
    </row>
    <row r="3" ht="6" customHeight="1"/>
    <row r="4" spans="2:8" ht="36.75" customHeight="1">
      <c r="B4" s="229" t="s">
        <v>507</v>
      </c>
      <c r="C4" s="230"/>
      <c r="D4" s="230"/>
      <c r="E4" s="230"/>
      <c r="F4" s="230"/>
      <c r="G4" s="6"/>
      <c r="H4" s="7"/>
    </row>
    <row r="5" spans="1:8" ht="61.5" customHeight="1">
      <c r="A5" s="266" t="s">
        <v>424</v>
      </c>
      <c r="B5" s="266"/>
      <c r="C5" s="266"/>
      <c r="D5" s="266"/>
      <c r="E5" s="266"/>
      <c r="F5" s="266"/>
      <c r="G5" s="6"/>
      <c r="H5" s="7"/>
    </row>
    <row r="6" spans="2:8" ht="12.75">
      <c r="B6" s="37"/>
      <c r="C6" s="74"/>
      <c r="D6" s="74"/>
      <c r="E6" s="74"/>
      <c r="F6" s="77" t="s">
        <v>162</v>
      </c>
      <c r="G6" s="6"/>
      <c r="H6" s="7"/>
    </row>
    <row r="7" spans="1:8" ht="12.75">
      <c r="A7" s="231" t="s">
        <v>249</v>
      </c>
      <c r="B7" s="237" t="s">
        <v>116</v>
      </c>
      <c r="C7" s="267" t="s">
        <v>163</v>
      </c>
      <c r="D7" s="267"/>
      <c r="E7" s="267"/>
      <c r="F7" s="237" t="s">
        <v>428</v>
      </c>
      <c r="G7" s="6"/>
      <c r="H7" s="16"/>
    </row>
    <row r="8" spans="1:8" ht="36">
      <c r="A8" s="232"/>
      <c r="B8" s="237"/>
      <c r="C8" s="43" t="s">
        <v>224</v>
      </c>
      <c r="D8" s="43" t="s">
        <v>164</v>
      </c>
      <c r="E8" s="43" t="s">
        <v>165</v>
      </c>
      <c r="F8" s="237"/>
      <c r="G8" s="6"/>
      <c r="H8" s="16"/>
    </row>
    <row r="9" spans="1:6" ht="13.5" customHeight="1">
      <c r="A9" s="72">
        <v>1</v>
      </c>
      <c r="B9" s="42" t="s">
        <v>6</v>
      </c>
      <c r="C9" s="54" t="s">
        <v>287</v>
      </c>
      <c r="D9" s="47"/>
      <c r="E9" s="47"/>
      <c r="F9" s="138">
        <f>F10+F16+F19+F48+F47</f>
        <v>4849590.56</v>
      </c>
    </row>
    <row r="10" spans="1:6" ht="36" customHeight="1">
      <c r="A10" s="39">
        <v>2</v>
      </c>
      <c r="B10" s="42" t="s">
        <v>24</v>
      </c>
      <c r="C10" s="49" t="s">
        <v>25</v>
      </c>
      <c r="D10" s="47"/>
      <c r="E10" s="47"/>
      <c r="F10" s="137">
        <f>F11</f>
        <v>685239.1799999999</v>
      </c>
    </row>
    <row r="11" spans="1:6" ht="47.25" customHeight="1">
      <c r="A11" s="39">
        <v>3</v>
      </c>
      <c r="B11" s="42" t="s">
        <v>196</v>
      </c>
      <c r="C11" s="47" t="s">
        <v>25</v>
      </c>
      <c r="D11" s="47">
        <v>8010000000</v>
      </c>
      <c r="E11" s="47"/>
      <c r="F11" s="137">
        <f>F12+F13+F14+F15</f>
        <v>685239.1799999999</v>
      </c>
    </row>
    <row r="12" spans="1:6" ht="36.75" customHeight="1">
      <c r="A12" s="69">
        <v>4</v>
      </c>
      <c r="B12" s="51" t="s">
        <v>26</v>
      </c>
      <c r="C12" s="47" t="s">
        <v>25</v>
      </c>
      <c r="D12" s="52" t="s">
        <v>303</v>
      </c>
      <c r="E12" s="47">
        <v>121</v>
      </c>
      <c r="F12" s="138">
        <v>504792</v>
      </c>
    </row>
    <row r="13" spans="1:6" ht="39" customHeight="1">
      <c r="A13" s="39">
        <v>5</v>
      </c>
      <c r="B13" s="53" t="s">
        <v>9</v>
      </c>
      <c r="C13" s="76" t="s">
        <v>25</v>
      </c>
      <c r="D13" s="52" t="s">
        <v>303</v>
      </c>
      <c r="E13" s="76" t="s">
        <v>10</v>
      </c>
      <c r="F13" s="138">
        <v>6000</v>
      </c>
    </row>
    <row r="14" spans="1:6" ht="36.75" customHeight="1">
      <c r="A14" s="39">
        <v>6</v>
      </c>
      <c r="B14" s="53" t="s">
        <v>357</v>
      </c>
      <c r="C14" s="76" t="s">
        <v>25</v>
      </c>
      <c r="D14" s="52" t="s">
        <v>303</v>
      </c>
      <c r="E14" s="76" t="s">
        <v>356</v>
      </c>
      <c r="F14" s="137">
        <v>152447.18</v>
      </c>
    </row>
    <row r="15" spans="1:6" ht="46.5" customHeight="1">
      <c r="A15" s="39">
        <v>7</v>
      </c>
      <c r="B15" s="51" t="s">
        <v>278</v>
      </c>
      <c r="C15" s="76" t="s">
        <v>25</v>
      </c>
      <c r="D15" s="52" t="s">
        <v>410</v>
      </c>
      <c r="E15" s="76" t="s">
        <v>10</v>
      </c>
      <c r="F15" s="137">
        <v>22000</v>
      </c>
    </row>
    <row r="16" spans="1:6" ht="49.5" customHeight="1">
      <c r="A16" s="39">
        <v>8</v>
      </c>
      <c r="B16" s="42" t="s">
        <v>91</v>
      </c>
      <c r="C16" s="49" t="s">
        <v>11</v>
      </c>
      <c r="D16" s="47"/>
      <c r="E16" s="47"/>
      <c r="F16" s="137">
        <f>F17</f>
        <v>21600</v>
      </c>
    </row>
    <row r="17" spans="1:6" ht="48" customHeight="1">
      <c r="A17" s="39">
        <v>9</v>
      </c>
      <c r="B17" s="51" t="s">
        <v>14</v>
      </c>
      <c r="C17" s="47" t="s">
        <v>11</v>
      </c>
      <c r="D17" s="52" t="s">
        <v>304</v>
      </c>
      <c r="E17" s="52"/>
      <c r="F17" s="138">
        <f>F18</f>
        <v>21600</v>
      </c>
    </row>
    <row r="18" spans="1:6" ht="50.25" customHeight="1">
      <c r="A18" s="39">
        <v>10</v>
      </c>
      <c r="B18" s="51" t="s">
        <v>197</v>
      </c>
      <c r="C18" s="47" t="s">
        <v>11</v>
      </c>
      <c r="D18" s="52" t="s">
        <v>304</v>
      </c>
      <c r="E18" s="52" t="s">
        <v>225</v>
      </c>
      <c r="F18" s="138">
        <v>21600</v>
      </c>
    </row>
    <row r="19" spans="1:6" ht="45.75" customHeight="1">
      <c r="A19" s="39">
        <v>11</v>
      </c>
      <c r="B19" s="42" t="s">
        <v>92</v>
      </c>
      <c r="C19" s="47" t="s">
        <v>15</v>
      </c>
      <c r="D19" s="52"/>
      <c r="E19" s="47"/>
      <c r="F19" s="137">
        <f>F20+F22+F38+F42+F34+F43+F36</f>
        <v>4103483.38</v>
      </c>
    </row>
    <row r="20" spans="1:6" ht="60.75" customHeight="1">
      <c r="A20" s="39">
        <v>12</v>
      </c>
      <c r="B20" s="51" t="s">
        <v>198</v>
      </c>
      <c r="C20" s="47" t="s">
        <v>15</v>
      </c>
      <c r="D20" s="52" t="s">
        <v>305</v>
      </c>
      <c r="E20" s="47"/>
      <c r="F20" s="137">
        <f>F21</f>
        <v>8000</v>
      </c>
    </row>
    <row r="21" spans="1:6" ht="22.5" customHeight="1">
      <c r="A21" s="39">
        <v>13</v>
      </c>
      <c r="B21" s="121" t="s">
        <v>12</v>
      </c>
      <c r="C21" s="47" t="s">
        <v>15</v>
      </c>
      <c r="D21" s="52" t="s">
        <v>305</v>
      </c>
      <c r="E21" s="47">
        <v>244</v>
      </c>
      <c r="F21" s="138">
        <v>8000</v>
      </c>
    </row>
    <row r="22" spans="1:6" ht="48" customHeight="1">
      <c r="A22" s="39">
        <v>14</v>
      </c>
      <c r="B22" s="133" t="s">
        <v>92</v>
      </c>
      <c r="C22" s="47" t="s">
        <v>15</v>
      </c>
      <c r="D22" s="52"/>
      <c r="E22" s="47"/>
      <c r="F22" s="137">
        <f>F23</f>
        <v>3824079.38</v>
      </c>
    </row>
    <row r="23" spans="1:6" ht="36" customHeight="1">
      <c r="A23" s="39">
        <v>15</v>
      </c>
      <c r="B23" s="42" t="s">
        <v>199</v>
      </c>
      <c r="C23" s="47" t="s">
        <v>15</v>
      </c>
      <c r="D23" s="52" t="s">
        <v>332</v>
      </c>
      <c r="E23" s="47"/>
      <c r="F23" s="138">
        <f>F26+F29+F31+F24+F28+F30+F32+F33+F25+F27</f>
        <v>3824079.38</v>
      </c>
    </row>
    <row r="24" spans="1:6" ht="59.25" customHeight="1">
      <c r="A24" s="39">
        <v>16</v>
      </c>
      <c r="B24" s="51" t="s">
        <v>277</v>
      </c>
      <c r="C24" s="47" t="s">
        <v>15</v>
      </c>
      <c r="D24" s="52" t="s">
        <v>307</v>
      </c>
      <c r="E24" s="47">
        <v>121</v>
      </c>
      <c r="F24" s="138">
        <v>625337.03</v>
      </c>
    </row>
    <row r="25" spans="1:6" ht="38.25" customHeight="1">
      <c r="A25" s="39">
        <v>17</v>
      </c>
      <c r="B25" s="53" t="s">
        <v>357</v>
      </c>
      <c r="C25" s="47" t="s">
        <v>15</v>
      </c>
      <c r="D25" s="52" t="s">
        <v>307</v>
      </c>
      <c r="E25" s="47">
        <v>129</v>
      </c>
      <c r="F25" s="138">
        <v>188851.78</v>
      </c>
    </row>
    <row r="26" spans="1:6" ht="35.25" customHeight="1">
      <c r="A26" s="39">
        <v>18</v>
      </c>
      <c r="B26" s="51" t="s">
        <v>26</v>
      </c>
      <c r="C26" s="47" t="s">
        <v>15</v>
      </c>
      <c r="D26" s="52" t="s">
        <v>306</v>
      </c>
      <c r="E26" s="47">
        <v>121</v>
      </c>
      <c r="F26" s="138">
        <v>1181232</v>
      </c>
    </row>
    <row r="27" spans="1:6" ht="35.25" customHeight="1">
      <c r="A27" s="39">
        <v>19</v>
      </c>
      <c r="B27" s="53" t="s">
        <v>357</v>
      </c>
      <c r="C27" s="47" t="s">
        <v>15</v>
      </c>
      <c r="D27" s="52" t="s">
        <v>306</v>
      </c>
      <c r="E27" s="47">
        <v>129</v>
      </c>
      <c r="F27" s="138">
        <v>356732.06</v>
      </c>
    </row>
    <row r="28" spans="1:6" ht="51.75" customHeight="1">
      <c r="A28" s="39">
        <v>20</v>
      </c>
      <c r="B28" s="51" t="s">
        <v>278</v>
      </c>
      <c r="C28" s="47" t="s">
        <v>15</v>
      </c>
      <c r="D28" s="52" t="s">
        <v>308</v>
      </c>
      <c r="E28" s="47">
        <v>122</v>
      </c>
      <c r="F28" s="138">
        <v>86000</v>
      </c>
    </row>
    <row r="29" spans="1:6" ht="36" customHeight="1">
      <c r="A29" s="39">
        <v>21</v>
      </c>
      <c r="B29" s="51" t="s">
        <v>9</v>
      </c>
      <c r="C29" s="47" t="s">
        <v>15</v>
      </c>
      <c r="D29" s="52" t="s">
        <v>306</v>
      </c>
      <c r="E29" s="47">
        <v>122</v>
      </c>
      <c r="F29" s="138">
        <v>30431.37</v>
      </c>
    </row>
    <row r="30" spans="1:6" ht="36.75" customHeight="1">
      <c r="A30" s="39">
        <v>22</v>
      </c>
      <c r="B30" s="51" t="s">
        <v>279</v>
      </c>
      <c r="C30" s="47" t="s">
        <v>15</v>
      </c>
      <c r="D30" s="52" t="s">
        <v>309</v>
      </c>
      <c r="E30" s="47">
        <v>244</v>
      </c>
      <c r="F30" s="138">
        <v>352082.06</v>
      </c>
    </row>
    <row r="31" spans="1:6" ht="24" customHeight="1">
      <c r="A31" s="39">
        <v>23</v>
      </c>
      <c r="B31" s="51" t="s">
        <v>12</v>
      </c>
      <c r="C31" s="47" t="s">
        <v>15</v>
      </c>
      <c r="D31" s="52" t="s">
        <v>306</v>
      </c>
      <c r="E31" s="47">
        <v>244</v>
      </c>
      <c r="F31" s="139">
        <v>835662.19</v>
      </c>
    </row>
    <row r="32" spans="1:6" ht="24" customHeight="1">
      <c r="A32" s="39">
        <v>24</v>
      </c>
      <c r="B32" s="51" t="s">
        <v>340</v>
      </c>
      <c r="C32" s="47" t="s">
        <v>15</v>
      </c>
      <c r="D32" s="52" t="s">
        <v>342</v>
      </c>
      <c r="E32" s="47">
        <v>244</v>
      </c>
      <c r="F32" s="139">
        <v>118750.89</v>
      </c>
    </row>
    <row r="33" spans="1:6" ht="24" customHeight="1">
      <c r="A33" s="39">
        <v>25</v>
      </c>
      <c r="B33" s="121" t="s">
        <v>341</v>
      </c>
      <c r="C33" s="47" t="s">
        <v>15</v>
      </c>
      <c r="D33" s="52" t="s">
        <v>343</v>
      </c>
      <c r="E33" s="47">
        <v>244</v>
      </c>
      <c r="F33" s="139">
        <v>49000</v>
      </c>
    </row>
    <row r="34" spans="1:6" ht="35.25" customHeight="1">
      <c r="A34" s="39">
        <v>26</v>
      </c>
      <c r="B34" s="42" t="s">
        <v>199</v>
      </c>
      <c r="C34" s="49" t="s">
        <v>15</v>
      </c>
      <c r="D34" s="52" t="s">
        <v>306</v>
      </c>
      <c r="E34" s="47"/>
      <c r="F34" s="137">
        <f>F35</f>
        <v>2315</v>
      </c>
    </row>
    <row r="35" spans="1:6" ht="13.5" customHeight="1">
      <c r="A35" s="39">
        <v>27</v>
      </c>
      <c r="B35" s="51" t="s">
        <v>230</v>
      </c>
      <c r="C35" s="47" t="s">
        <v>15</v>
      </c>
      <c r="D35" s="52" t="s">
        <v>306</v>
      </c>
      <c r="E35" s="47">
        <v>852</v>
      </c>
      <c r="F35" s="138">
        <v>2315</v>
      </c>
    </row>
    <row r="36" spans="1:6" ht="13.5" customHeight="1">
      <c r="A36" s="39">
        <v>28</v>
      </c>
      <c r="B36" s="51" t="s">
        <v>472</v>
      </c>
      <c r="C36" s="47" t="s">
        <v>15</v>
      </c>
      <c r="D36" s="52" t="s">
        <v>306</v>
      </c>
      <c r="E36" s="47">
        <v>853</v>
      </c>
      <c r="F36" s="138">
        <v>2000</v>
      </c>
    </row>
    <row r="37" spans="1:6" ht="48.75" customHeight="1">
      <c r="A37" s="39">
        <v>29</v>
      </c>
      <c r="B37" s="42" t="s">
        <v>92</v>
      </c>
      <c r="C37" s="47" t="s">
        <v>15</v>
      </c>
      <c r="D37" s="52"/>
      <c r="E37" s="47"/>
      <c r="F37" s="137">
        <f>F38</f>
        <v>127040</v>
      </c>
    </row>
    <row r="38" spans="1:6" ht="73.5" customHeight="1">
      <c r="A38" s="39">
        <v>30</v>
      </c>
      <c r="B38" s="55" t="s">
        <v>200</v>
      </c>
      <c r="C38" s="47" t="s">
        <v>15</v>
      </c>
      <c r="D38" s="52" t="s">
        <v>310</v>
      </c>
      <c r="E38" s="47"/>
      <c r="F38" s="138">
        <f>F39+F40</f>
        <v>127040</v>
      </c>
    </row>
    <row r="39" spans="1:6" ht="37.5" customHeight="1">
      <c r="A39" s="39">
        <v>31</v>
      </c>
      <c r="B39" s="51" t="s">
        <v>26</v>
      </c>
      <c r="C39" s="47" t="s">
        <v>15</v>
      </c>
      <c r="D39" s="52" t="s">
        <v>310</v>
      </c>
      <c r="E39" s="47">
        <v>121</v>
      </c>
      <c r="F39" s="138">
        <v>97573</v>
      </c>
    </row>
    <row r="40" spans="1:6" ht="38.25" customHeight="1">
      <c r="A40" s="72">
        <v>32</v>
      </c>
      <c r="B40" s="53" t="s">
        <v>357</v>
      </c>
      <c r="C40" s="47" t="s">
        <v>15</v>
      </c>
      <c r="D40" s="52" t="s">
        <v>310</v>
      </c>
      <c r="E40" s="52" t="s">
        <v>356</v>
      </c>
      <c r="F40" s="138">
        <v>29467</v>
      </c>
    </row>
    <row r="41" spans="1:6" ht="204" customHeight="1">
      <c r="A41" s="39">
        <v>33</v>
      </c>
      <c r="B41" s="133" t="s">
        <v>201</v>
      </c>
      <c r="C41" s="49" t="s">
        <v>15</v>
      </c>
      <c r="D41" s="54" t="s">
        <v>311</v>
      </c>
      <c r="E41" s="54"/>
      <c r="F41" s="137">
        <f>F42</f>
        <v>30049</v>
      </c>
    </row>
    <row r="42" spans="1:6" ht="12" customHeight="1">
      <c r="A42" s="39">
        <v>34</v>
      </c>
      <c r="B42" s="51" t="s">
        <v>95</v>
      </c>
      <c r="C42" s="47" t="s">
        <v>15</v>
      </c>
      <c r="D42" s="52" t="s">
        <v>311</v>
      </c>
      <c r="E42" s="52" t="s">
        <v>173</v>
      </c>
      <c r="F42" s="138">
        <v>30049</v>
      </c>
    </row>
    <row r="43" spans="1:6" ht="15.75" customHeight="1">
      <c r="A43" s="39">
        <v>35</v>
      </c>
      <c r="B43" s="133" t="s">
        <v>468</v>
      </c>
      <c r="C43" s="52" t="s">
        <v>467</v>
      </c>
      <c r="D43" s="54" t="s">
        <v>469</v>
      </c>
      <c r="E43" s="52"/>
      <c r="F43" s="137">
        <f>F44</f>
        <v>110000</v>
      </c>
    </row>
    <row r="44" spans="1:6" ht="25.5" customHeight="1">
      <c r="A44" s="39">
        <v>36</v>
      </c>
      <c r="B44" s="57" t="s">
        <v>12</v>
      </c>
      <c r="C44" s="52" t="s">
        <v>467</v>
      </c>
      <c r="D44" s="52" t="s">
        <v>469</v>
      </c>
      <c r="E44" s="52" t="s">
        <v>13</v>
      </c>
      <c r="F44" s="138">
        <v>110000</v>
      </c>
    </row>
    <row r="45" spans="1:6" ht="15" customHeight="1">
      <c r="A45" s="39">
        <v>37</v>
      </c>
      <c r="B45" s="42" t="s">
        <v>202</v>
      </c>
      <c r="C45" s="54" t="s">
        <v>189</v>
      </c>
      <c r="D45" s="52"/>
      <c r="E45" s="52"/>
      <c r="F45" s="137">
        <f>F46</f>
        <v>20000</v>
      </c>
    </row>
    <row r="46" spans="1:6" ht="26.25" customHeight="1">
      <c r="A46" s="39">
        <v>38</v>
      </c>
      <c r="B46" s="51" t="s">
        <v>203</v>
      </c>
      <c r="C46" s="52" t="s">
        <v>189</v>
      </c>
      <c r="D46" s="52" t="s">
        <v>312</v>
      </c>
      <c r="E46" s="52"/>
      <c r="F46" s="138">
        <f>F47</f>
        <v>20000</v>
      </c>
    </row>
    <row r="47" spans="1:6" ht="14.25" customHeight="1">
      <c r="A47" s="39">
        <v>39</v>
      </c>
      <c r="B47" s="51" t="s">
        <v>177</v>
      </c>
      <c r="C47" s="52" t="s">
        <v>189</v>
      </c>
      <c r="D47" s="52" t="s">
        <v>312</v>
      </c>
      <c r="E47" s="47">
        <v>870</v>
      </c>
      <c r="F47" s="137">
        <v>20000</v>
      </c>
    </row>
    <row r="48" spans="1:6" ht="15" customHeight="1">
      <c r="A48" s="39">
        <v>40</v>
      </c>
      <c r="B48" s="42" t="s">
        <v>93</v>
      </c>
      <c r="C48" s="54" t="s">
        <v>18</v>
      </c>
      <c r="D48" s="47"/>
      <c r="E48" s="47"/>
      <c r="F48" s="137">
        <f>F50+F51+F56</f>
        <v>19268</v>
      </c>
    </row>
    <row r="49" spans="1:6" ht="88.5" customHeight="1">
      <c r="A49" s="39">
        <v>41</v>
      </c>
      <c r="B49" s="56" t="s">
        <v>204</v>
      </c>
      <c r="C49" s="52" t="s">
        <v>18</v>
      </c>
      <c r="D49" s="47"/>
      <c r="E49" s="47"/>
      <c r="F49" s="137">
        <f>F50</f>
        <v>100</v>
      </c>
    </row>
    <row r="50" spans="1:6" ht="23.25" customHeight="1">
      <c r="A50" s="39">
        <v>42</v>
      </c>
      <c r="B50" s="58" t="s">
        <v>12</v>
      </c>
      <c r="C50" s="52" t="s">
        <v>18</v>
      </c>
      <c r="D50" s="52" t="s">
        <v>313</v>
      </c>
      <c r="E50" s="47">
        <v>244</v>
      </c>
      <c r="F50" s="138">
        <v>100</v>
      </c>
    </row>
    <row r="51" spans="1:6" ht="58.5" customHeight="1">
      <c r="A51" s="39">
        <v>43</v>
      </c>
      <c r="B51" s="133" t="s">
        <v>205</v>
      </c>
      <c r="C51" s="52" t="s">
        <v>18</v>
      </c>
      <c r="D51" s="52"/>
      <c r="E51" s="47"/>
      <c r="F51" s="137">
        <f>F52+F54+F53</f>
        <v>9000</v>
      </c>
    </row>
    <row r="52" spans="1:6" ht="36" customHeight="1">
      <c r="A52" s="39">
        <v>44</v>
      </c>
      <c r="B52" s="121" t="s">
        <v>26</v>
      </c>
      <c r="C52" s="52" t="s">
        <v>18</v>
      </c>
      <c r="D52" s="52" t="s">
        <v>314</v>
      </c>
      <c r="E52" s="47">
        <v>121</v>
      </c>
      <c r="F52" s="138">
        <v>4946</v>
      </c>
    </row>
    <row r="53" spans="1:6" ht="36" customHeight="1">
      <c r="A53" s="39">
        <v>45</v>
      </c>
      <c r="B53" s="53" t="s">
        <v>357</v>
      </c>
      <c r="C53" s="52" t="s">
        <v>18</v>
      </c>
      <c r="D53" s="52" t="s">
        <v>314</v>
      </c>
      <c r="E53" s="47">
        <v>129</v>
      </c>
      <c r="F53" s="138">
        <v>1494</v>
      </c>
    </row>
    <row r="54" spans="1:6" s="32" customFormat="1" ht="25.5" customHeight="1">
      <c r="A54" s="73">
        <v>46</v>
      </c>
      <c r="B54" s="57" t="s">
        <v>12</v>
      </c>
      <c r="C54" s="52" t="s">
        <v>18</v>
      </c>
      <c r="D54" s="52" t="s">
        <v>314</v>
      </c>
      <c r="E54" s="47">
        <v>244</v>
      </c>
      <c r="F54" s="138">
        <v>2560</v>
      </c>
    </row>
    <row r="55" spans="1:6" s="32" customFormat="1" ht="49.5" customHeight="1">
      <c r="A55" s="73">
        <v>47</v>
      </c>
      <c r="B55" s="42" t="s">
        <v>206</v>
      </c>
      <c r="C55" s="52" t="s">
        <v>18</v>
      </c>
      <c r="D55" s="52"/>
      <c r="E55" s="47"/>
      <c r="F55" s="137">
        <f>F56</f>
        <v>10168</v>
      </c>
    </row>
    <row r="56" spans="1:6" s="32" customFormat="1" ht="26.25" customHeight="1">
      <c r="A56" s="73">
        <v>48</v>
      </c>
      <c r="B56" s="58" t="s">
        <v>12</v>
      </c>
      <c r="C56" s="52" t="s">
        <v>18</v>
      </c>
      <c r="D56" s="52" t="s">
        <v>315</v>
      </c>
      <c r="E56" s="47">
        <v>244</v>
      </c>
      <c r="F56" s="138">
        <v>10168</v>
      </c>
    </row>
    <row r="57" spans="1:6" s="32" customFormat="1" ht="12.75" customHeight="1">
      <c r="A57" s="73">
        <v>49</v>
      </c>
      <c r="B57" s="42" t="s">
        <v>5</v>
      </c>
      <c r="C57" s="54" t="s">
        <v>291</v>
      </c>
      <c r="D57" s="52"/>
      <c r="E57" s="47"/>
      <c r="F57" s="137">
        <f>F58</f>
        <v>368867</v>
      </c>
    </row>
    <row r="58" spans="1:6" s="32" customFormat="1" ht="12" customHeight="1">
      <c r="A58" s="73">
        <v>50</v>
      </c>
      <c r="B58" s="42" t="s">
        <v>207</v>
      </c>
      <c r="C58" s="54" t="s">
        <v>23</v>
      </c>
      <c r="D58" s="52"/>
      <c r="E58" s="47"/>
      <c r="F58" s="138">
        <f>F59+F62+F63</f>
        <v>368867</v>
      </c>
    </row>
    <row r="59" spans="1:6" s="32" customFormat="1" ht="61.5" customHeight="1">
      <c r="A59" s="73">
        <v>51</v>
      </c>
      <c r="B59" s="42" t="s">
        <v>208</v>
      </c>
      <c r="C59" s="52" t="s">
        <v>23</v>
      </c>
      <c r="D59" s="52" t="s">
        <v>316</v>
      </c>
      <c r="E59" s="47"/>
      <c r="F59" s="138">
        <f>F60+F61</f>
        <v>113166</v>
      </c>
    </row>
    <row r="60" spans="1:6" s="32" customFormat="1" ht="39.75" customHeight="1">
      <c r="A60" s="73">
        <v>52</v>
      </c>
      <c r="B60" s="51" t="s">
        <v>9</v>
      </c>
      <c r="C60" s="52" t="s">
        <v>23</v>
      </c>
      <c r="D60" s="52" t="s">
        <v>316</v>
      </c>
      <c r="E60" s="47">
        <v>122</v>
      </c>
      <c r="F60" s="138">
        <v>57100</v>
      </c>
    </row>
    <row r="61" spans="1:6" s="32" customFormat="1" ht="26.25" customHeight="1">
      <c r="A61" s="73">
        <v>53</v>
      </c>
      <c r="B61" s="58" t="s">
        <v>12</v>
      </c>
      <c r="C61" s="52" t="s">
        <v>23</v>
      </c>
      <c r="D61" s="52" t="s">
        <v>316</v>
      </c>
      <c r="E61" s="47">
        <v>244</v>
      </c>
      <c r="F61" s="138">
        <v>56066</v>
      </c>
    </row>
    <row r="62" spans="1:6" s="32" customFormat="1" ht="34.5" customHeight="1">
      <c r="A62" s="73">
        <v>54</v>
      </c>
      <c r="B62" s="121" t="s">
        <v>26</v>
      </c>
      <c r="C62" s="52" t="s">
        <v>23</v>
      </c>
      <c r="D62" s="52" t="s">
        <v>317</v>
      </c>
      <c r="E62" s="47">
        <v>121</v>
      </c>
      <c r="F62" s="167">
        <v>196390.93</v>
      </c>
    </row>
    <row r="63" spans="1:6" s="32" customFormat="1" ht="39" customHeight="1">
      <c r="A63" s="73">
        <v>55</v>
      </c>
      <c r="B63" s="53" t="s">
        <v>357</v>
      </c>
      <c r="C63" s="52" t="s">
        <v>23</v>
      </c>
      <c r="D63" s="52" t="s">
        <v>317</v>
      </c>
      <c r="E63" s="79">
        <v>129</v>
      </c>
      <c r="F63" s="167">
        <v>59310.07</v>
      </c>
    </row>
    <row r="64" spans="1:6" s="32" customFormat="1" ht="24" customHeight="1">
      <c r="A64" s="73">
        <v>56</v>
      </c>
      <c r="B64" s="68" t="s">
        <v>7</v>
      </c>
      <c r="C64" s="82" t="s">
        <v>288</v>
      </c>
      <c r="D64" s="78"/>
      <c r="E64" s="79"/>
      <c r="F64" s="147">
        <f>F65</f>
        <v>54000</v>
      </c>
    </row>
    <row r="65" spans="1:6" s="32" customFormat="1" ht="13.5" customHeight="1">
      <c r="A65" s="73">
        <v>57</v>
      </c>
      <c r="B65" s="42" t="s">
        <v>209</v>
      </c>
      <c r="C65" s="54" t="s">
        <v>19</v>
      </c>
      <c r="D65" s="52"/>
      <c r="E65" s="47"/>
      <c r="F65" s="138">
        <f>F66</f>
        <v>54000</v>
      </c>
    </row>
    <row r="66" spans="1:6" s="32" customFormat="1" ht="70.5" customHeight="1">
      <c r="A66" s="73">
        <v>58</v>
      </c>
      <c r="B66" s="42" t="s">
        <v>210</v>
      </c>
      <c r="C66" s="52" t="s">
        <v>19</v>
      </c>
      <c r="D66" s="52" t="s">
        <v>318</v>
      </c>
      <c r="E66" s="47"/>
      <c r="F66" s="138">
        <f>F67</f>
        <v>54000</v>
      </c>
    </row>
    <row r="67" spans="1:6" ht="26.25" customHeight="1">
      <c r="A67" s="39">
        <v>59</v>
      </c>
      <c r="B67" s="59" t="s">
        <v>12</v>
      </c>
      <c r="C67" s="52" t="s">
        <v>19</v>
      </c>
      <c r="D67" s="52" t="s">
        <v>318</v>
      </c>
      <c r="E67" s="47">
        <v>244</v>
      </c>
      <c r="F67" s="138">
        <v>54000</v>
      </c>
    </row>
    <row r="68" spans="1:6" ht="15.75" customHeight="1">
      <c r="A68" s="39">
        <v>60</v>
      </c>
      <c r="B68" s="60" t="s">
        <v>211</v>
      </c>
      <c r="C68" s="54" t="s">
        <v>286</v>
      </c>
      <c r="D68" s="52"/>
      <c r="E68" s="47"/>
      <c r="F68" s="137">
        <f>F69</f>
        <v>313100</v>
      </c>
    </row>
    <row r="69" spans="1:6" ht="13.5" customHeight="1">
      <c r="A69" s="39">
        <v>61</v>
      </c>
      <c r="B69" s="42" t="s">
        <v>8</v>
      </c>
      <c r="C69" s="54" t="s">
        <v>168</v>
      </c>
      <c r="D69" s="52"/>
      <c r="E69" s="47"/>
      <c r="F69" s="137">
        <f>F72+F70</f>
        <v>313100</v>
      </c>
    </row>
    <row r="70" spans="1:6" ht="62.25" customHeight="1">
      <c r="A70" s="39">
        <v>62</v>
      </c>
      <c r="B70" s="51" t="s">
        <v>181</v>
      </c>
      <c r="C70" s="52" t="s">
        <v>168</v>
      </c>
      <c r="D70" s="52" t="s">
        <v>319</v>
      </c>
      <c r="E70" s="47"/>
      <c r="F70" s="138">
        <f>F71</f>
        <v>10000</v>
      </c>
    </row>
    <row r="71" spans="1:6" ht="29.25" customHeight="1">
      <c r="A71" s="39">
        <v>63</v>
      </c>
      <c r="B71" s="61" t="s">
        <v>12</v>
      </c>
      <c r="C71" s="52" t="s">
        <v>168</v>
      </c>
      <c r="D71" s="52" t="s">
        <v>319</v>
      </c>
      <c r="E71" s="47">
        <v>244</v>
      </c>
      <c r="F71" s="138">
        <v>10000</v>
      </c>
    </row>
    <row r="72" spans="1:6" ht="59.25" customHeight="1">
      <c r="A72" s="39">
        <v>64</v>
      </c>
      <c r="B72" s="121" t="s">
        <v>180</v>
      </c>
      <c r="C72" s="52" t="s">
        <v>168</v>
      </c>
      <c r="D72" s="52" t="s">
        <v>320</v>
      </c>
      <c r="E72" s="47"/>
      <c r="F72" s="138">
        <f>F73</f>
        <v>303100</v>
      </c>
    </row>
    <row r="73" spans="1:6" ht="24" customHeight="1">
      <c r="A73" s="39">
        <v>65</v>
      </c>
      <c r="B73" s="61" t="s">
        <v>12</v>
      </c>
      <c r="C73" s="52" t="s">
        <v>168</v>
      </c>
      <c r="D73" s="52" t="s">
        <v>320</v>
      </c>
      <c r="E73" s="47">
        <v>244</v>
      </c>
      <c r="F73" s="138">
        <v>303100</v>
      </c>
    </row>
    <row r="74" spans="1:6" ht="12.75" customHeight="1">
      <c r="A74" s="39">
        <v>66</v>
      </c>
      <c r="B74" s="133" t="s">
        <v>2</v>
      </c>
      <c r="C74" s="54" t="s">
        <v>3</v>
      </c>
      <c r="D74" s="47"/>
      <c r="E74" s="47"/>
      <c r="F74" s="137">
        <f>F75+F80+F83</f>
        <v>1328902.58</v>
      </c>
    </row>
    <row r="75" spans="1:6" ht="12.75" customHeight="1">
      <c r="A75" s="39">
        <v>67</v>
      </c>
      <c r="B75" s="62" t="s">
        <v>212</v>
      </c>
      <c r="C75" s="54" t="s">
        <v>21</v>
      </c>
      <c r="D75" s="47"/>
      <c r="E75" s="47"/>
      <c r="F75" s="137">
        <f>F76+F79</f>
        <v>251200</v>
      </c>
    </row>
    <row r="76" spans="1:6" ht="50.25" customHeight="1">
      <c r="A76" s="39">
        <v>68</v>
      </c>
      <c r="B76" s="134" t="s">
        <v>213</v>
      </c>
      <c r="C76" s="52" t="s">
        <v>21</v>
      </c>
      <c r="D76" s="52" t="s">
        <v>321</v>
      </c>
      <c r="E76" s="47"/>
      <c r="F76" s="138">
        <f>F77+F78</f>
        <v>244492</v>
      </c>
    </row>
    <row r="77" spans="1:6" ht="24" customHeight="1">
      <c r="A77" s="69">
        <v>69</v>
      </c>
      <c r="B77" s="51" t="s">
        <v>214</v>
      </c>
      <c r="C77" s="52" t="s">
        <v>21</v>
      </c>
      <c r="D77" s="52" t="s">
        <v>321</v>
      </c>
      <c r="E77" s="47">
        <v>243</v>
      </c>
      <c r="F77" s="138">
        <v>208200</v>
      </c>
    </row>
    <row r="78" spans="1:6" ht="28.5" customHeight="1">
      <c r="A78" s="39">
        <v>70</v>
      </c>
      <c r="B78" s="59" t="s">
        <v>12</v>
      </c>
      <c r="C78" s="52" t="s">
        <v>21</v>
      </c>
      <c r="D78" s="52" t="s">
        <v>321</v>
      </c>
      <c r="E78" s="47">
        <v>244</v>
      </c>
      <c r="F78" s="138">
        <v>36292</v>
      </c>
    </row>
    <row r="79" spans="1:6" ht="28.5" customHeight="1">
      <c r="A79" s="39">
        <v>71</v>
      </c>
      <c r="B79" s="61" t="s">
        <v>12</v>
      </c>
      <c r="C79" s="52" t="s">
        <v>21</v>
      </c>
      <c r="D79" s="52" t="s">
        <v>358</v>
      </c>
      <c r="E79" s="47">
        <v>244</v>
      </c>
      <c r="F79" s="138">
        <v>6708</v>
      </c>
    </row>
    <row r="80" spans="1:6" ht="15" customHeight="1">
      <c r="A80" s="39">
        <v>72</v>
      </c>
      <c r="B80" s="56" t="s">
        <v>215</v>
      </c>
      <c r="C80" s="54" t="s">
        <v>20</v>
      </c>
      <c r="D80" s="52"/>
      <c r="E80" s="47"/>
      <c r="F80" s="137">
        <f>F81</f>
        <v>29528</v>
      </c>
    </row>
    <row r="81" spans="1:6" ht="49.5" customHeight="1">
      <c r="A81" s="39">
        <v>73</v>
      </c>
      <c r="B81" s="121" t="s">
        <v>182</v>
      </c>
      <c r="C81" s="52" t="s">
        <v>20</v>
      </c>
      <c r="D81" s="118" t="s">
        <v>322</v>
      </c>
      <c r="E81" s="52"/>
      <c r="F81" s="138">
        <f>F82</f>
        <v>29528</v>
      </c>
    </row>
    <row r="82" spans="1:6" ht="14.25" customHeight="1">
      <c r="A82" s="39">
        <v>74</v>
      </c>
      <c r="B82" s="63" t="s">
        <v>280</v>
      </c>
      <c r="C82" s="52" t="s">
        <v>20</v>
      </c>
      <c r="D82" s="118" t="s">
        <v>322</v>
      </c>
      <c r="E82" s="52" t="s">
        <v>13</v>
      </c>
      <c r="F82" s="138">
        <v>29528</v>
      </c>
    </row>
    <row r="83" spans="1:6" ht="14.25" customHeight="1">
      <c r="A83" s="39">
        <v>75</v>
      </c>
      <c r="B83" s="42" t="s">
        <v>94</v>
      </c>
      <c r="C83" s="54" t="s">
        <v>169</v>
      </c>
      <c r="D83" s="52"/>
      <c r="E83" s="47"/>
      <c r="F83" s="137">
        <f>F84+F86+F88+F91</f>
        <v>1048174.5800000001</v>
      </c>
    </row>
    <row r="84" spans="1:6" ht="38.25" customHeight="1">
      <c r="A84" s="39">
        <v>76</v>
      </c>
      <c r="B84" s="51" t="s">
        <v>183</v>
      </c>
      <c r="C84" s="52" t="s">
        <v>169</v>
      </c>
      <c r="D84" s="52" t="s">
        <v>323</v>
      </c>
      <c r="E84" s="47"/>
      <c r="F84" s="138">
        <f>F85</f>
        <v>135110.81</v>
      </c>
    </row>
    <row r="85" spans="1:6" ht="26.25" customHeight="1">
      <c r="A85" s="39">
        <v>77</v>
      </c>
      <c r="B85" s="61" t="s">
        <v>12</v>
      </c>
      <c r="C85" s="76" t="s">
        <v>169</v>
      </c>
      <c r="D85" s="52" t="s">
        <v>323</v>
      </c>
      <c r="E85" s="47">
        <v>244</v>
      </c>
      <c r="F85" s="138">
        <v>135110.81</v>
      </c>
    </row>
    <row r="86" spans="1:6" ht="39" customHeight="1">
      <c r="A86" s="39">
        <v>78</v>
      </c>
      <c r="B86" s="65" t="s">
        <v>190</v>
      </c>
      <c r="C86" s="76" t="s">
        <v>169</v>
      </c>
      <c r="D86" s="76" t="s">
        <v>324</v>
      </c>
      <c r="E86" s="80"/>
      <c r="F86" s="139">
        <f>F87</f>
        <v>90996.6</v>
      </c>
    </row>
    <row r="87" spans="1:6" ht="27" customHeight="1">
      <c r="A87" s="39">
        <v>79</v>
      </c>
      <c r="B87" s="61" t="s">
        <v>12</v>
      </c>
      <c r="C87" s="76" t="s">
        <v>169</v>
      </c>
      <c r="D87" s="76" t="s">
        <v>324</v>
      </c>
      <c r="E87" s="47">
        <v>244</v>
      </c>
      <c r="F87" s="139">
        <v>90996.6</v>
      </c>
    </row>
    <row r="88" spans="1:6" ht="48">
      <c r="A88" s="39">
        <v>80</v>
      </c>
      <c r="B88" s="51" t="s">
        <v>218</v>
      </c>
      <c r="C88" s="52" t="s">
        <v>169</v>
      </c>
      <c r="D88" s="52" t="s">
        <v>325</v>
      </c>
      <c r="E88" s="47"/>
      <c r="F88" s="138">
        <f>F89+F90</f>
        <v>18666.77</v>
      </c>
    </row>
    <row r="89" spans="1:6" ht="24">
      <c r="A89" s="39">
        <v>81</v>
      </c>
      <c r="B89" s="51" t="s">
        <v>219</v>
      </c>
      <c r="C89" s="76" t="s">
        <v>169</v>
      </c>
      <c r="D89" s="52" t="s">
        <v>325</v>
      </c>
      <c r="E89" s="47">
        <v>111</v>
      </c>
      <c r="F89" s="138">
        <v>14337</v>
      </c>
    </row>
    <row r="90" spans="1:6" ht="36">
      <c r="A90" s="39">
        <v>82</v>
      </c>
      <c r="B90" s="64" t="s">
        <v>359</v>
      </c>
      <c r="C90" s="76" t="s">
        <v>169</v>
      </c>
      <c r="D90" s="52" t="s">
        <v>325</v>
      </c>
      <c r="E90" s="47">
        <v>119</v>
      </c>
      <c r="F90" s="138">
        <v>4329.77</v>
      </c>
    </row>
    <row r="91" spans="1:6" ht="36">
      <c r="A91" s="39">
        <v>83</v>
      </c>
      <c r="B91" s="134" t="s">
        <v>360</v>
      </c>
      <c r="C91" s="76" t="s">
        <v>169</v>
      </c>
      <c r="D91" s="52" t="s">
        <v>361</v>
      </c>
      <c r="E91" s="47">
        <v>244</v>
      </c>
      <c r="F91" s="138">
        <v>803400.4</v>
      </c>
    </row>
    <row r="92" spans="1:6" ht="12.75">
      <c r="A92" s="39">
        <v>84</v>
      </c>
      <c r="B92" s="143" t="s">
        <v>411</v>
      </c>
      <c r="C92" s="76" t="s">
        <v>414</v>
      </c>
      <c r="D92" s="52"/>
      <c r="E92" s="47"/>
      <c r="F92" s="137">
        <f>F93</f>
        <v>84280</v>
      </c>
    </row>
    <row r="93" spans="1:6" ht="12.75">
      <c r="A93" s="39">
        <v>85</v>
      </c>
      <c r="B93" s="143" t="s">
        <v>412</v>
      </c>
      <c r="C93" s="76" t="s">
        <v>415</v>
      </c>
      <c r="D93" s="52"/>
      <c r="E93" s="47"/>
      <c r="F93" s="138">
        <f>F94+F95</f>
        <v>84280</v>
      </c>
    </row>
    <row r="94" spans="1:6" ht="24">
      <c r="A94" s="39">
        <v>86</v>
      </c>
      <c r="B94" s="121" t="s">
        <v>219</v>
      </c>
      <c r="C94" s="76" t="s">
        <v>415</v>
      </c>
      <c r="D94" s="52" t="s">
        <v>416</v>
      </c>
      <c r="E94" s="47">
        <v>111</v>
      </c>
      <c r="F94" s="138">
        <v>64731.2</v>
      </c>
    </row>
    <row r="95" spans="1:6" ht="36">
      <c r="A95" s="39">
        <v>87</v>
      </c>
      <c r="B95" s="64" t="s">
        <v>359</v>
      </c>
      <c r="C95" s="76" t="s">
        <v>415</v>
      </c>
      <c r="D95" s="52" t="s">
        <v>416</v>
      </c>
      <c r="E95" s="47">
        <v>119</v>
      </c>
      <c r="F95" s="138">
        <v>19548.8</v>
      </c>
    </row>
    <row r="96" spans="1:6" ht="12.75">
      <c r="A96" s="39">
        <v>88</v>
      </c>
      <c r="B96" s="62" t="s">
        <v>283</v>
      </c>
      <c r="C96" s="83" t="s">
        <v>284</v>
      </c>
      <c r="D96" s="52"/>
      <c r="E96" s="47"/>
      <c r="F96" s="137">
        <f>F97</f>
        <v>27005.43</v>
      </c>
    </row>
    <row r="97" spans="1:6" ht="12.75">
      <c r="A97" s="69">
        <v>89</v>
      </c>
      <c r="B97" s="62" t="s">
        <v>231</v>
      </c>
      <c r="C97" s="83" t="s">
        <v>232</v>
      </c>
      <c r="D97" s="52"/>
      <c r="E97" s="47"/>
      <c r="F97" s="137">
        <f>F98+F99</f>
        <v>27005.43</v>
      </c>
    </row>
    <row r="98" spans="1:6" ht="36">
      <c r="A98" s="39">
        <v>90</v>
      </c>
      <c r="B98" s="51" t="s">
        <v>233</v>
      </c>
      <c r="C98" s="76" t="s">
        <v>235</v>
      </c>
      <c r="D98" s="52" t="s">
        <v>351</v>
      </c>
      <c r="E98" s="47">
        <v>244</v>
      </c>
      <c r="F98" s="138">
        <v>3005.43</v>
      </c>
    </row>
    <row r="99" spans="1:6" ht="24">
      <c r="A99" s="39">
        <v>91</v>
      </c>
      <c r="B99" s="64" t="s">
        <v>234</v>
      </c>
      <c r="C99" s="76" t="s">
        <v>235</v>
      </c>
      <c r="D99" s="52" t="s">
        <v>331</v>
      </c>
      <c r="E99" s="47">
        <v>244</v>
      </c>
      <c r="F99" s="138">
        <v>24000</v>
      </c>
    </row>
    <row r="100" spans="1:6" ht="13.5" customHeight="1">
      <c r="A100" s="39">
        <v>92</v>
      </c>
      <c r="B100" s="42" t="s">
        <v>4</v>
      </c>
      <c r="C100" s="52" t="s">
        <v>282</v>
      </c>
      <c r="D100" s="52"/>
      <c r="E100" s="47"/>
      <c r="F100" s="137">
        <f>F101</f>
        <v>4387441.43</v>
      </c>
    </row>
    <row r="101" spans="1:6" ht="12.75" customHeight="1">
      <c r="A101" s="39">
        <v>93</v>
      </c>
      <c r="B101" s="133" t="s">
        <v>275</v>
      </c>
      <c r="C101" s="52" t="s">
        <v>22</v>
      </c>
      <c r="D101" s="52"/>
      <c r="E101" s="47"/>
      <c r="F101" s="137">
        <f>F102+F104+F106+F110+F108</f>
        <v>4387441.43</v>
      </c>
    </row>
    <row r="102" spans="1:6" ht="84.75" customHeight="1">
      <c r="A102" s="39">
        <v>94</v>
      </c>
      <c r="B102" s="51" t="s">
        <v>220</v>
      </c>
      <c r="C102" s="52" t="s">
        <v>22</v>
      </c>
      <c r="D102" s="52" t="s">
        <v>326</v>
      </c>
      <c r="E102" s="47"/>
      <c r="F102" s="137">
        <f>F103</f>
        <v>3209535.37</v>
      </c>
    </row>
    <row r="103" spans="1:6" ht="48" customHeight="1">
      <c r="A103" s="39">
        <v>95</v>
      </c>
      <c r="B103" s="121" t="s">
        <v>221</v>
      </c>
      <c r="C103" s="52" t="s">
        <v>22</v>
      </c>
      <c r="D103" s="52" t="s">
        <v>326</v>
      </c>
      <c r="E103" s="47">
        <v>611</v>
      </c>
      <c r="F103" s="138">
        <v>3209535.37</v>
      </c>
    </row>
    <row r="104" spans="1:6" ht="108.75" customHeight="1">
      <c r="A104" s="39">
        <v>96</v>
      </c>
      <c r="B104" s="135" t="s">
        <v>222</v>
      </c>
      <c r="C104" s="52" t="s">
        <v>22</v>
      </c>
      <c r="D104" s="52" t="s">
        <v>327</v>
      </c>
      <c r="E104" s="47"/>
      <c r="F104" s="137">
        <f>F105</f>
        <v>285000</v>
      </c>
    </row>
    <row r="105" spans="1:6" ht="48.75" customHeight="1">
      <c r="A105" s="39">
        <v>97</v>
      </c>
      <c r="B105" s="51" t="s">
        <v>221</v>
      </c>
      <c r="C105" s="52" t="s">
        <v>22</v>
      </c>
      <c r="D105" s="52" t="s">
        <v>327</v>
      </c>
      <c r="E105" s="47">
        <v>611</v>
      </c>
      <c r="F105" s="138">
        <v>285000</v>
      </c>
    </row>
    <row r="106" spans="1:6" ht="23.25" customHeight="1">
      <c r="A106" s="39">
        <v>98</v>
      </c>
      <c r="B106" s="66" t="s">
        <v>237</v>
      </c>
      <c r="C106" s="52" t="s">
        <v>22</v>
      </c>
      <c r="D106" s="52" t="s">
        <v>328</v>
      </c>
      <c r="E106" s="47"/>
      <c r="F106" s="137">
        <f>F107</f>
        <v>120000</v>
      </c>
    </row>
    <row r="107" spans="1:6" ht="12.75" customHeight="1">
      <c r="A107" s="39">
        <v>99</v>
      </c>
      <c r="B107" s="51" t="s">
        <v>187</v>
      </c>
      <c r="C107" s="52" t="s">
        <v>22</v>
      </c>
      <c r="D107" s="52" t="s">
        <v>328</v>
      </c>
      <c r="E107" s="47">
        <v>612</v>
      </c>
      <c r="F107" s="138">
        <v>120000</v>
      </c>
    </row>
    <row r="108" spans="1:6" ht="38.25" customHeight="1">
      <c r="A108" s="39">
        <v>100</v>
      </c>
      <c r="B108" s="51" t="s">
        <v>279</v>
      </c>
      <c r="C108" s="52" t="s">
        <v>22</v>
      </c>
      <c r="D108" s="52" t="s">
        <v>329</v>
      </c>
      <c r="E108" s="47"/>
      <c r="F108" s="137">
        <f>F109</f>
        <v>762906.06</v>
      </c>
    </row>
    <row r="109" spans="1:6" ht="49.5" customHeight="1">
      <c r="A109" s="39">
        <v>101</v>
      </c>
      <c r="B109" s="51" t="s">
        <v>221</v>
      </c>
      <c r="C109" s="52" t="s">
        <v>22</v>
      </c>
      <c r="D109" s="52" t="s">
        <v>329</v>
      </c>
      <c r="E109" s="47">
        <v>611</v>
      </c>
      <c r="F109" s="138">
        <v>762906.06</v>
      </c>
    </row>
    <row r="110" spans="1:6" ht="48" customHeight="1">
      <c r="A110" s="39">
        <v>102</v>
      </c>
      <c r="B110" s="51" t="s">
        <v>223</v>
      </c>
      <c r="C110" s="52" t="s">
        <v>22</v>
      </c>
      <c r="D110" s="52" t="s">
        <v>330</v>
      </c>
      <c r="E110" s="47"/>
      <c r="F110" s="137">
        <f>F111</f>
        <v>10000</v>
      </c>
    </row>
    <row r="111" spans="1:6" ht="12.75" customHeight="1">
      <c r="A111" s="39">
        <v>103</v>
      </c>
      <c r="B111" s="51" t="s">
        <v>187</v>
      </c>
      <c r="C111" s="52" t="s">
        <v>22</v>
      </c>
      <c r="D111" s="52" t="s">
        <v>330</v>
      </c>
      <c r="E111" s="47">
        <v>612</v>
      </c>
      <c r="F111" s="138">
        <v>10000</v>
      </c>
    </row>
    <row r="112" spans="1:6" ht="13.5" customHeight="1">
      <c r="A112" s="39">
        <v>104</v>
      </c>
      <c r="B112" s="49" t="s">
        <v>276</v>
      </c>
      <c r="C112" s="54"/>
      <c r="D112" s="54"/>
      <c r="E112" s="49"/>
      <c r="F112" s="137">
        <f>F9+F57+F64+F68+F74+F96+F100+F92</f>
        <v>11413187</v>
      </c>
    </row>
    <row r="115" ht="54" customHeight="1"/>
    <row r="116" ht="62.25" customHeight="1"/>
    <row r="117" ht="59.25" customHeight="1"/>
    <row r="118" ht="68.25" customHeight="1"/>
    <row r="119" ht="70.5" customHeight="1"/>
    <row r="121" ht="45" customHeight="1"/>
    <row r="124" ht="75.75" customHeight="1"/>
    <row r="128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4.375" style="72" customWidth="1"/>
    <col min="2" max="2" width="43.00390625" style="0" customWidth="1"/>
    <col min="3" max="3" width="6.75390625" style="72" customWidth="1"/>
    <col min="4" max="4" width="9.75390625" style="72" customWidth="1"/>
    <col min="5" max="5" width="6.00390625" style="72" customWidth="1"/>
    <col min="6" max="6" width="11.125" style="72" customWidth="1"/>
    <col min="7" max="7" width="15.875" style="72" customWidth="1"/>
  </cols>
  <sheetData>
    <row r="1" ht="6.75" customHeight="1"/>
    <row r="2" spans="2:7" ht="9" customHeight="1">
      <c r="B2" s="229"/>
      <c r="C2" s="230"/>
      <c r="D2" s="230"/>
      <c r="E2" s="230"/>
      <c r="F2" s="230"/>
      <c r="G2" s="230"/>
    </row>
    <row r="3" ht="6" customHeight="1"/>
    <row r="4" spans="2:9" ht="36.75" customHeight="1">
      <c r="B4" s="229" t="s">
        <v>508</v>
      </c>
      <c r="C4" s="230"/>
      <c r="D4" s="230"/>
      <c r="E4" s="230"/>
      <c r="F4" s="230"/>
      <c r="G4" s="230"/>
      <c r="H4" s="6"/>
      <c r="I4" s="7"/>
    </row>
    <row r="5" spans="1:9" ht="61.5" customHeight="1">
      <c r="A5" s="266" t="s">
        <v>427</v>
      </c>
      <c r="B5" s="266"/>
      <c r="C5" s="266"/>
      <c r="D5" s="266"/>
      <c r="E5" s="266"/>
      <c r="F5" s="266"/>
      <c r="G5" s="266"/>
      <c r="H5" s="6"/>
      <c r="I5" s="7"/>
    </row>
    <row r="6" spans="2:9" ht="12.75">
      <c r="B6" s="37"/>
      <c r="C6" s="74"/>
      <c r="D6" s="74"/>
      <c r="E6" s="74"/>
      <c r="F6" s="74"/>
      <c r="G6" s="77" t="s">
        <v>162</v>
      </c>
      <c r="H6" s="6"/>
      <c r="I6" s="7"/>
    </row>
    <row r="7" spans="1:9" ht="12.75">
      <c r="A7" s="231" t="s">
        <v>249</v>
      </c>
      <c r="B7" s="237" t="s">
        <v>116</v>
      </c>
      <c r="C7" s="267" t="s">
        <v>163</v>
      </c>
      <c r="D7" s="267"/>
      <c r="E7" s="267"/>
      <c r="F7" s="237" t="s">
        <v>425</v>
      </c>
      <c r="G7" s="237" t="s">
        <v>426</v>
      </c>
      <c r="H7" s="6"/>
      <c r="I7" s="16"/>
    </row>
    <row r="8" spans="1:9" ht="36">
      <c r="A8" s="232"/>
      <c r="B8" s="237"/>
      <c r="C8" s="43" t="s">
        <v>224</v>
      </c>
      <c r="D8" s="43" t="s">
        <v>164</v>
      </c>
      <c r="E8" s="43" t="s">
        <v>165</v>
      </c>
      <c r="F8" s="237"/>
      <c r="G8" s="237"/>
      <c r="H8" s="6"/>
      <c r="I8" s="16"/>
    </row>
    <row r="9" spans="1:7" ht="13.5" customHeight="1">
      <c r="A9" s="72">
        <v>1</v>
      </c>
      <c r="B9" s="42" t="s">
        <v>6</v>
      </c>
      <c r="C9" s="54" t="s">
        <v>287</v>
      </c>
      <c r="D9" s="47"/>
      <c r="E9" s="47"/>
      <c r="F9" s="138">
        <f>F10+F15+F18+F40+F39</f>
        <v>3945481.21</v>
      </c>
      <c r="G9" s="138">
        <f>G10+G15+G18+G40+G39</f>
        <v>3949128.0399999996</v>
      </c>
    </row>
    <row r="10" spans="1:7" ht="36" customHeight="1">
      <c r="A10" s="39">
        <v>2</v>
      </c>
      <c r="B10" s="42" t="s">
        <v>24</v>
      </c>
      <c r="C10" s="49" t="s">
        <v>25</v>
      </c>
      <c r="D10" s="47"/>
      <c r="E10" s="47"/>
      <c r="F10" s="137">
        <f>F11</f>
        <v>663439.1799999999</v>
      </c>
      <c r="G10" s="137">
        <f>G11</f>
        <v>663439.1799999999</v>
      </c>
    </row>
    <row r="11" spans="1:7" ht="47.25" customHeight="1">
      <c r="A11" s="39">
        <v>3</v>
      </c>
      <c r="B11" s="42" t="s">
        <v>196</v>
      </c>
      <c r="C11" s="47" t="s">
        <v>25</v>
      </c>
      <c r="D11" s="47">
        <v>8010000000</v>
      </c>
      <c r="E11" s="47"/>
      <c r="F11" s="137">
        <f>F12+F13+F14</f>
        <v>663439.1799999999</v>
      </c>
      <c r="G11" s="137">
        <f>G12+G13+G14</f>
        <v>663439.1799999999</v>
      </c>
    </row>
    <row r="12" spans="1:7" ht="36.75" customHeight="1">
      <c r="A12" s="69">
        <v>4</v>
      </c>
      <c r="B12" s="51" t="s">
        <v>26</v>
      </c>
      <c r="C12" s="47" t="s">
        <v>25</v>
      </c>
      <c r="D12" s="52" t="s">
        <v>303</v>
      </c>
      <c r="E12" s="47">
        <v>121</v>
      </c>
      <c r="F12" s="138">
        <v>504792</v>
      </c>
      <c r="G12" s="138">
        <v>504792</v>
      </c>
    </row>
    <row r="13" spans="1:7" ht="39" customHeight="1">
      <c r="A13" s="39">
        <v>5</v>
      </c>
      <c r="B13" s="53" t="s">
        <v>9</v>
      </c>
      <c r="C13" s="76" t="s">
        <v>25</v>
      </c>
      <c r="D13" s="52" t="s">
        <v>303</v>
      </c>
      <c r="E13" s="76" t="s">
        <v>10</v>
      </c>
      <c r="F13" s="138">
        <v>6200</v>
      </c>
      <c r="G13" s="138">
        <v>6200</v>
      </c>
    </row>
    <row r="14" spans="1:7" ht="36.75" customHeight="1">
      <c r="A14" s="39">
        <v>6</v>
      </c>
      <c r="B14" s="53" t="s">
        <v>357</v>
      </c>
      <c r="C14" s="76" t="s">
        <v>25</v>
      </c>
      <c r="D14" s="52" t="s">
        <v>303</v>
      </c>
      <c r="E14" s="76" t="s">
        <v>356</v>
      </c>
      <c r="F14" s="137">
        <v>152447.18</v>
      </c>
      <c r="G14" s="137">
        <v>152447.18</v>
      </c>
    </row>
    <row r="15" spans="1:7" ht="49.5" customHeight="1">
      <c r="A15" s="39">
        <v>7</v>
      </c>
      <c r="B15" s="42" t="s">
        <v>91</v>
      </c>
      <c r="C15" s="49" t="s">
        <v>11</v>
      </c>
      <c r="D15" s="47"/>
      <c r="E15" s="47"/>
      <c r="F15" s="137">
        <f>F16</f>
        <v>21600</v>
      </c>
      <c r="G15" s="137">
        <f>G16</f>
        <v>21600</v>
      </c>
    </row>
    <row r="16" spans="1:7" ht="48" customHeight="1">
      <c r="A16" s="39">
        <v>8</v>
      </c>
      <c r="B16" s="51" t="s">
        <v>14</v>
      </c>
      <c r="C16" s="47" t="s">
        <v>11</v>
      </c>
      <c r="D16" s="52" t="s">
        <v>304</v>
      </c>
      <c r="E16" s="52"/>
      <c r="F16" s="138">
        <f>F17</f>
        <v>21600</v>
      </c>
      <c r="G16" s="138">
        <f>G17</f>
        <v>21600</v>
      </c>
    </row>
    <row r="17" spans="1:7" ht="50.25" customHeight="1">
      <c r="A17" s="39">
        <v>9</v>
      </c>
      <c r="B17" s="51" t="s">
        <v>197</v>
      </c>
      <c r="C17" s="47" t="s">
        <v>11</v>
      </c>
      <c r="D17" s="52" t="s">
        <v>304</v>
      </c>
      <c r="E17" s="52" t="s">
        <v>225</v>
      </c>
      <c r="F17" s="138">
        <v>21600</v>
      </c>
      <c r="G17" s="138">
        <v>21600</v>
      </c>
    </row>
    <row r="18" spans="1:7" ht="45.75" customHeight="1">
      <c r="A18" s="39">
        <v>10</v>
      </c>
      <c r="B18" s="42" t="s">
        <v>92</v>
      </c>
      <c r="C18" s="47" t="s">
        <v>15</v>
      </c>
      <c r="D18" s="52"/>
      <c r="E18" s="47"/>
      <c r="F18" s="137">
        <f>F19+F21+F36+F33</f>
        <v>3223883.03</v>
      </c>
      <c r="G18" s="137">
        <f>G19+G21+G36+G33</f>
        <v>3236910.83</v>
      </c>
    </row>
    <row r="19" spans="1:7" ht="60.75" customHeight="1">
      <c r="A19" s="39">
        <v>11</v>
      </c>
      <c r="B19" s="51" t="s">
        <v>198</v>
      </c>
      <c r="C19" s="47" t="s">
        <v>15</v>
      </c>
      <c r="D19" s="52" t="s">
        <v>305</v>
      </c>
      <c r="E19" s="47"/>
      <c r="F19" s="137">
        <f>F20</f>
        <v>4000</v>
      </c>
      <c r="G19" s="137">
        <f>G20</f>
        <v>4000</v>
      </c>
    </row>
    <row r="20" spans="1:7" ht="22.5" customHeight="1">
      <c r="A20" s="39">
        <v>12</v>
      </c>
      <c r="B20" s="121" t="s">
        <v>12</v>
      </c>
      <c r="C20" s="47" t="s">
        <v>15</v>
      </c>
      <c r="D20" s="52" t="s">
        <v>305</v>
      </c>
      <c r="E20" s="47">
        <v>244</v>
      </c>
      <c r="F20" s="138">
        <v>4000</v>
      </c>
      <c r="G20" s="138">
        <v>4000</v>
      </c>
    </row>
    <row r="21" spans="1:7" ht="48" customHeight="1">
      <c r="A21" s="39">
        <v>13</v>
      </c>
      <c r="B21" s="133" t="s">
        <v>92</v>
      </c>
      <c r="C21" s="47" t="s">
        <v>15</v>
      </c>
      <c r="D21" s="52"/>
      <c r="E21" s="47"/>
      <c r="F21" s="137">
        <f>F22</f>
        <v>3187519.03</v>
      </c>
      <c r="G21" s="137">
        <f>G22</f>
        <v>3200546.83</v>
      </c>
    </row>
    <row r="22" spans="1:7" ht="36" customHeight="1">
      <c r="A22" s="39">
        <v>14</v>
      </c>
      <c r="B22" s="42" t="s">
        <v>199</v>
      </c>
      <c r="C22" s="47" t="s">
        <v>15</v>
      </c>
      <c r="D22" s="52" t="s">
        <v>332</v>
      </c>
      <c r="E22" s="47"/>
      <c r="F22" s="138">
        <f>F25+F28+F30+F23+F27+F29+F31+F32+F24+F26</f>
        <v>3187519.03</v>
      </c>
      <c r="G22" s="138">
        <f>G25+G28+G30+G23+G27+G29+G31+G32+G24+G26</f>
        <v>3200546.83</v>
      </c>
    </row>
    <row r="23" spans="1:7" ht="59.25" customHeight="1">
      <c r="A23" s="39">
        <v>15</v>
      </c>
      <c r="B23" s="51" t="s">
        <v>277</v>
      </c>
      <c r="C23" s="47" t="s">
        <v>15</v>
      </c>
      <c r="D23" s="52" t="s">
        <v>307</v>
      </c>
      <c r="E23" s="47">
        <v>121</v>
      </c>
      <c r="F23" s="138">
        <v>634888.93</v>
      </c>
      <c r="G23" s="138">
        <v>634888.93</v>
      </c>
    </row>
    <row r="24" spans="1:7" ht="38.25" customHeight="1">
      <c r="A24" s="39">
        <v>16</v>
      </c>
      <c r="B24" s="53" t="s">
        <v>357</v>
      </c>
      <c r="C24" s="47" t="s">
        <v>15</v>
      </c>
      <c r="D24" s="52" t="s">
        <v>307</v>
      </c>
      <c r="E24" s="47">
        <v>129</v>
      </c>
      <c r="F24" s="138">
        <v>191736.46</v>
      </c>
      <c r="G24" s="138">
        <v>191736.46</v>
      </c>
    </row>
    <row r="25" spans="1:7" ht="35.25" customHeight="1">
      <c r="A25" s="39">
        <v>17</v>
      </c>
      <c r="B25" s="51" t="s">
        <v>26</v>
      </c>
      <c r="C25" s="47" t="s">
        <v>15</v>
      </c>
      <c r="D25" s="52" t="s">
        <v>306</v>
      </c>
      <c r="E25" s="47">
        <v>121</v>
      </c>
      <c r="F25" s="138">
        <v>1181232</v>
      </c>
      <c r="G25" s="138">
        <v>1181232</v>
      </c>
    </row>
    <row r="26" spans="1:7" ht="35.25" customHeight="1">
      <c r="A26" s="39">
        <v>18</v>
      </c>
      <c r="B26" s="53" t="s">
        <v>357</v>
      </c>
      <c r="C26" s="47" t="s">
        <v>15</v>
      </c>
      <c r="D26" s="52" t="s">
        <v>306</v>
      </c>
      <c r="E26" s="47">
        <v>129</v>
      </c>
      <c r="F26" s="138">
        <v>356732.06</v>
      </c>
      <c r="G26" s="138">
        <v>356732.06</v>
      </c>
    </row>
    <row r="27" spans="1:7" ht="51.75" customHeight="1">
      <c r="A27" s="39">
        <v>19</v>
      </c>
      <c r="B27" s="51" t="s">
        <v>278</v>
      </c>
      <c r="C27" s="47" t="s">
        <v>15</v>
      </c>
      <c r="D27" s="52" t="s">
        <v>308</v>
      </c>
      <c r="E27" s="47">
        <v>122</v>
      </c>
      <c r="F27" s="186">
        <v>25000</v>
      </c>
      <c r="G27" s="138">
        <v>20000</v>
      </c>
    </row>
    <row r="28" spans="1:7" ht="36" customHeight="1">
      <c r="A28" s="39">
        <v>20</v>
      </c>
      <c r="B28" s="51" t="s">
        <v>9</v>
      </c>
      <c r="C28" s="47" t="s">
        <v>15</v>
      </c>
      <c r="D28" s="52" t="s">
        <v>306</v>
      </c>
      <c r="E28" s="47">
        <v>122</v>
      </c>
      <c r="F28" s="186">
        <v>34665</v>
      </c>
      <c r="G28" s="138">
        <v>36665</v>
      </c>
    </row>
    <row r="29" spans="1:7" ht="36.75" customHeight="1">
      <c r="A29" s="39">
        <v>21</v>
      </c>
      <c r="B29" s="51" t="s">
        <v>279</v>
      </c>
      <c r="C29" s="47" t="s">
        <v>15</v>
      </c>
      <c r="D29" s="52" t="s">
        <v>309</v>
      </c>
      <c r="E29" s="47">
        <v>244</v>
      </c>
      <c r="F29" s="186">
        <v>384197.13</v>
      </c>
      <c r="G29" s="138">
        <v>344197.13</v>
      </c>
    </row>
    <row r="30" spans="1:7" ht="24" customHeight="1">
      <c r="A30" s="39">
        <v>22</v>
      </c>
      <c r="B30" s="51" t="s">
        <v>12</v>
      </c>
      <c r="C30" s="47" t="s">
        <v>15</v>
      </c>
      <c r="D30" s="52" t="s">
        <v>306</v>
      </c>
      <c r="E30" s="47">
        <v>244</v>
      </c>
      <c r="F30" s="186">
        <v>309747.26</v>
      </c>
      <c r="G30" s="139">
        <v>364857.77</v>
      </c>
    </row>
    <row r="31" spans="1:7" ht="24" customHeight="1">
      <c r="A31" s="39">
        <v>23</v>
      </c>
      <c r="B31" s="51" t="s">
        <v>340</v>
      </c>
      <c r="C31" s="47" t="s">
        <v>15</v>
      </c>
      <c r="D31" s="52" t="s">
        <v>342</v>
      </c>
      <c r="E31" s="47">
        <v>244</v>
      </c>
      <c r="F31" s="186">
        <v>53321.77</v>
      </c>
      <c r="G31" s="139">
        <v>50321.92</v>
      </c>
    </row>
    <row r="32" spans="1:7" ht="24" customHeight="1">
      <c r="A32" s="39">
        <v>24</v>
      </c>
      <c r="B32" s="121" t="s">
        <v>341</v>
      </c>
      <c r="C32" s="47" t="s">
        <v>15</v>
      </c>
      <c r="D32" s="52" t="s">
        <v>343</v>
      </c>
      <c r="E32" s="47">
        <v>244</v>
      </c>
      <c r="F32" s="186">
        <v>15998.42</v>
      </c>
      <c r="G32" s="139">
        <v>19915.56</v>
      </c>
    </row>
    <row r="33" spans="1:7" ht="35.25" customHeight="1">
      <c r="A33" s="39">
        <v>25</v>
      </c>
      <c r="B33" s="42" t="s">
        <v>199</v>
      </c>
      <c r="C33" s="49" t="s">
        <v>15</v>
      </c>
      <c r="D33" s="52" t="s">
        <v>306</v>
      </c>
      <c r="E33" s="47"/>
      <c r="F33" s="137">
        <f>F34</f>
        <v>2315</v>
      </c>
      <c r="G33" s="137">
        <f>G34</f>
        <v>2315</v>
      </c>
    </row>
    <row r="34" spans="1:7" ht="13.5" customHeight="1">
      <c r="A34" s="39">
        <v>26</v>
      </c>
      <c r="B34" s="51" t="s">
        <v>230</v>
      </c>
      <c r="C34" s="47" t="s">
        <v>15</v>
      </c>
      <c r="D34" s="52" t="s">
        <v>306</v>
      </c>
      <c r="E34" s="47">
        <v>852</v>
      </c>
      <c r="F34" s="186">
        <v>2315</v>
      </c>
      <c r="G34" s="138">
        <v>2315</v>
      </c>
    </row>
    <row r="35" spans="1:7" ht="204" customHeight="1">
      <c r="A35" s="39">
        <v>27</v>
      </c>
      <c r="B35" s="133" t="s">
        <v>201</v>
      </c>
      <c r="C35" s="49" t="s">
        <v>15</v>
      </c>
      <c r="D35" s="54" t="s">
        <v>311</v>
      </c>
      <c r="E35" s="54"/>
      <c r="F35" s="137">
        <f>F36</f>
        <v>30049</v>
      </c>
      <c r="G35" s="137">
        <f>G36</f>
        <v>30049</v>
      </c>
    </row>
    <row r="36" spans="1:7" ht="12" customHeight="1">
      <c r="A36" s="39">
        <v>28</v>
      </c>
      <c r="B36" s="51" t="s">
        <v>95</v>
      </c>
      <c r="C36" s="47" t="s">
        <v>15</v>
      </c>
      <c r="D36" s="52" t="s">
        <v>311</v>
      </c>
      <c r="E36" s="52" t="s">
        <v>173</v>
      </c>
      <c r="F36" s="138">
        <v>30049</v>
      </c>
      <c r="G36" s="138">
        <v>30049</v>
      </c>
    </row>
    <row r="37" spans="1:7" ht="15" customHeight="1">
      <c r="A37" s="39">
        <v>29</v>
      </c>
      <c r="B37" s="42" t="s">
        <v>202</v>
      </c>
      <c r="C37" s="54" t="s">
        <v>189</v>
      </c>
      <c r="D37" s="52"/>
      <c r="E37" s="52"/>
      <c r="F37" s="137">
        <f>F38</f>
        <v>20000</v>
      </c>
      <c r="G37" s="137">
        <f>G38</f>
        <v>13000</v>
      </c>
    </row>
    <row r="38" spans="1:7" ht="26.25" customHeight="1">
      <c r="A38" s="39">
        <v>30</v>
      </c>
      <c r="B38" s="51" t="s">
        <v>203</v>
      </c>
      <c r="C38" s="52" t="s">
        <v>189</v>
      </c>
      <c r="D38" s="52" t="s">
        <v>312</v>
      </c>
      <c r="E38" s="52"/>
      <c r="F38" s="138">
        <f>F39</f>
        <v>20000</v>
      </c>
      <c r="G38" s="138">
        <f>G39</f>
        <v>13000</v>
      </c>
    </row>
    <row r="39" spans="1:7" ht="14.25" customHeight="1">
      <c r="A39" s="39">
        <v>31</v>
      </c>
      <c r="B39" s="51" t="s">
        <v>177</v>
      </c>
      <c r="C39" s="52" t="s">
        <v>189</v>
      </c>
      <c r="D39" s="52" t="s">
        <v>312</v>
      </c>
      <c r="E39" s="47">
        <v>870</v>
      </c>
      <c r="F39" s="137">
        <v>20000</v>
      </c>
      <c r="G39" s="137">
        <v>13000</v>
      </c>
    </row>
    <row r="40" spans="1:7" ht="15" customHeight="1">
      <c r="A40" s="39">
        <v>32</v>
      </c>
      <c r="B40" s="42" t="s">
        <v>93</v>
      </c>
      <c r="C40" s="54" t="s">
        <v>18</v>
      </c>
      <c r="D40" s="47"/>
      <c r="E40" s="47"/>
      <c r="F40" s="137">
        <f>F42+F43+F48</f>
        <v>16559</v>
      </c>
      <c r="G40" s="137">
        <f>G42+G43+G48</f>
        <v>14178.029999999999</v>
      </c>
    </row>
    <row r="41" spans="1:7" ht="88.5" customHeight="1">
      <c r="A41" s="39">
        <v>33</v>
      </c>
      <c r="B41" s="56" t="s">
        <v>204</v>
      </c>
      <c r="C41" s="52" t="s">
        <v>18</v>
      </c>
      <c r="D41" s="47"/>
      <c r="E41" s="47"/>
      <c r="F41" s="137">
        <f>F42</f>
        <v>100</v>
      </c>
      <c r="G41" s="137">
        <f>G42</f>
        <v>100</v>
      </c>
    </row>
    <row r="42" spans="1:7" ht="23.25" customHeight="1">
      <c r="A42" s="39">
        <v>34</v>
      </c>
      <c r="B42" s="58" t="s">
        <v>12</v>
      </c>
      <c r="C42" s="52" t="s">
        <v>18</v>
      </c>
      <c r="D42" s="52" t="s">
        <v>313</v>
      </c>
      <c r="E42" s="47">
        <v>244</v>
      </c>
      <c r="F42" s="138">
        <v>100</v>
      </c>
      <c r="G42" s="138">
        <v>100</v>
      </c>
    </row>
    <row r="43" spans="1:7" ht="58.5" customHeight="1">
      <c r="A43" s="39">
        <v>35</v>
      </c>
      <c r="B43" s="133" t="s">
        <v>205</v>
      </c>
      <c r="C43" s="52" t="s">
        <v>18</v>
      </c>
      <c r="D43" s="52"/>
      <c r="E43" s="47"/>
      <c r="F43" s="137">
        <f>F44+F46+F45</f>
        <v>9000</v>
      </c>
      <c r="G43" s="137">
        <f>G44+G46+G45</f>
        <v>9000</v>
      </c>
    </row>
    <row r="44" spans="1:7" ht="36" customHeight="1">
      <c r="A44" s="39">
        <v>36</v>
      </c>
      <c r="B44" s="121" t="s">
        <v>26</v>
      </c>
      <c r="C44" s="52" t="s">
        <v>18</v>
      </c>
      <c r="D44" s="52" t="s">
        <v>314</v>
      </c>
      <c r="E44" s="47">
        <v>121</v>
      </c>
      <c r="F44" s="138">
        <v>6313.4</v>
      </c>
      <c r="G44" s="138">
        <v>6313.4</v>
      </c>
    </row>
    <row r="45" spans="1:7" ht="36" customHeight="1">
      <c r="A45" s="39">
        <v>37</v>
      </c>
      <c r="B45" s="53" t="s">
        <v>357</v>
      </c>
      <c r="C45" s="52" t="s">
        <v>18</v>
      </c>
      <c r="D45" s="52" t="s">
        <v>314</v>
      </c>
      <c r="E45" s="47">
        <v>129</v>
      </c>
      <c r="F45" s="138">
        <v>1906.6</v>
      </c>
      <c r="G45" s="138">
        <v>1906.6</v>
      </c>
    </row>
    <row r="46" spans="1:7" s="32" customFormat="1" ht="25.5" customHeight="1">
      <c r="A46" s="73">
        <v>38</v>
      </c>
      <c r="B46" s="57" t="s">
        <v>12</v>
      </c>
      <c r="C46" s="52" t="s">
        <v>18</v>
      </c>
      <c r="D46" s="52" t="s">
        <v>314</v>
      </c>
      <c r="E46" s="47">
        <v>244</v>
      </c>
      <c r="F46" s="138">
        <v>780</v>
      </c>
      <c r="G46" s="138">
        <v>780</v>
      </c>
    </row>
    <row r="47" spans="1:7" s="32" customFormat="1" ht="49.5" customHeight="1">
      <c r="A47" s="73">
        <v>39</v>
      </c>
      <c r="B47" s="42" t="s">
        <v>206</v>
      </c>
      <c r="C47" s="52" t="s">
        <v>18</v>
      </c>
      <c r="D47" s="52"/>
      <c r="E47" s="47"/>
      <c r="F47" s="137">
        <f>F48</f>
        <v>7459</v>
      </c>
      <c r="G47" s="137">
        <f>G48</f>
        <v>5078.03</v>
      </c>
    </row>
    <row r="48" spans="1:7" s="32" customFormat="1" ht="26.25" customHeight="1">
      <c r="A48" s="73">
        <v>40</v>
      </c>
      <c r="B48" s="58" t="s">
        <v>12</v>
      </c>
      <c r="C48" s="52" t="s">
        <v>18</v>
      </c>
      <c r="D48" s="52" t="s">
        <v>315</v>
      </c>
      <c r="E48" s="47">
        <v>244</v>
      </c>
      <c r="F48" s="186">
        <v>7459</v>
      </c>
      <c r="G48" s="138">
        <v>5078.03</v>
      </c>
    </row>
    <row r="49" spans="1:7" s="32" customFormat="1" ht="24" customHeight="1">
      <c r="A49" s="73">
        <v>41</v>
      </c>
      <c r="B49" s="68" t="s">
        <v>7</v>
      </c>
      <c r="C49" s="82" t="s">
        <v>288</v>
      </c>
      <c r="D49" s="78"/>
      <c r="E49" s="79"/>
      <c r="F49" s="147">
        <f aca="true" t="shared" si="0" ref="F49:G51">F50</f>
        <v>40000</v>
      </c>
      <c r="G49" s="147">
        <f t="shared" si="0"/>
        <v>10000</v>
      </c>
    </row>
    <row r="50" spans="1:7" s="32" customFormat="1" ht="13.5" customHeight="1">
      <c r="A50" s="73">
        <v>42</v>
      </c>
      <c r="B50" s="42" t="s">
        <v>209</v>
      </c>
      <c r="C50" s="54" t="s">
        <v>19</v>
      </c>
      <c r="D50" s="52"/>
      <c r="E50" s="47"/>
      <c r="F50" s="138">
        <f t="shared" si="0"/>
        <v>40000</v>
      </c>
      <c r="G50" s="138">
        <f t="shared" si="0"/>
        <v>10000</v>
      </c>
    </row>
    <row r="51" spans="1:7" s="32" customFormat="1" ht="70.5" customHeight="1">
      <c r="A51" s="73">
        <v>43</v>
      </c>
      <c r="B51" s="42" t="s">
        <v>210</v>
      </c>
      <c r="C51" s="52" t="s">
        <v>19</v>
      </c>
      <c r="D51" s="52" t="s">
        <v>318</v>
      </c>
      <c r="E51" s="47"/>
      <c r="F51" s="138">
        <f t="shared" si="0"/>
        <v>40000</v>
      </c>
      <c r="G51" s="138">
        <f t="shared" si="0"/>
        <v>10000</v>
      </c>
    </row>
    <row r="52" spans="1:7" ht="26.25" customHeight="1">
      <c r="A52" s="39">
        <v>44</v>
      </c>
      <c r="B52" s="59" t="s">
        <v>12</v>
      </c>
      <c r="C52" s="52" t="s">
        <v>19</v>
      </c>
      <c r="D52" s="52" t="s">
        <v>318</v>
      </c>
      <c r="E52" s="47">
        <v>244</v>
      </c>
      <c r="F52" s="186">
        <v>40000</v>
      </c>
      <c r="G52" s="138">
        <v>10000</v>
      </c>
    </row>
    <row r="53" spans="1:7" ht="15.75" customHeight="1">
      <c r="A53" s="39">
        <v>45</v>
      </c>
      <c r="B53" s="60" t="s">
        <v>211</v>
      </c>
      <c r="C53" s="54" t="s">
        <v>286</v>
      </c>
      <c r="D53" s="52"/>
      <c r="E53" s="47"/>
      <c r="F53" s="137">
        <f aca="true" t="shared" si="1" ref="F53:G55">F54</f>
        <v>100200</v>
      </c>
      <c r="G53" s="137">
        <f t="shared" si="1"/>
        <v>100200</v>
      </c>
    </row>
    <row r="54" spans="1:7" ht="13.5" customHeight="1">
      <c r="A54" s="39">
        <v>46</v>
      </c>
      <c r="B54" s="42" t="s">
        <v>8</v>
      </c>
      <c r="C54" s="54" t="s">
        <v>168</v>
      </c>
      <c r="D54" s="52"/>
      <c r="E54" s="47"/>
      <c r="F54" s="137">
        <f t="shared" si="1"/>
        <v>100200</v>
      </c>
      <c r="G54" s="137">
        <f t="shared" si="1"/>
        <v>100200</v>
      </c>
    </row>
    <row r="55" spans="1:7" ht="59.25" customHeight="1">
      <c r="A55" s="39">
        <v>47</v>
      </c>
      <c r="B55" s="121" t="s">
        <v>180</v>
      </c>
      <c r="C55" s="52" t="s">
        <v>168</v>
      </c>
      <c r="D55" s="52" t="s">
        <v>320</v>
      </c>
      <c r="E55" s="47"/>
      <c r="F55" s="138">
        <f t="shared" si="1"/>
        <v>100200</v>
      </c>
      <c r="G55" s="138">
        <f t="shared" si="1"/>
        <v>100200</v>
      </c>
    </row>
    <row r="56" spans="1:7" ht="24" customHeight="1">
      <c r="A56" s="39">
        <v>48</v>
      </c>
      <c r="B56" s="61" t="s">
        <v>12</v>
      </c>
      <c r="C56" s="52" t="s">
        <v>168</v>
      </c>
      <c r="D56" s="52" t="s">
        <v>320</v>
      </c>
      <c r="E56" s="47">
        <v>244</v>
      </c>
      <c r="F56" s="186">
        <v>100200</v>
      </c>
      <c r="G56" s="138">
        <v>100200</v>
      </c>
    </row>
    <row r="57" spans="1:7" ht="12.75" customHeight="1">
      <c r="A57" s="39">
        <v>49</v>
      </c>
      <c r="B57" s="133" t="s">
        <v>2</v>
      </c>
      <c r="C57" s="54" t="s">
        <v>3</v>
      </c>
      <c r="D57" s="47"/>
      <c r="E57" s="47"/>
      <c r="F57" s="137">
        <f>F58+F63+F66</f>
        <v>681624.79</v>
      </c>
      <c r="G57" s="137">
        <f>G58+G63+G66</f>
        <v>691422.96</v>
      </c>
    </row>
    <row r="58" spans="1:7" ht="12.75" customHeight="1">
      <c r="A58" s="39">
        <v>50</v>
      </c>
      <c r="B58" s="62" t="s">
        <v>212</v>
      </c>
      <c r="C58" s="54" t="s">
        <v>21</v>
      </c>
      <c r="D58" s="47"/>
      <c r="E58" s="47"/>
      <c r="F58" s="137">
        <f>F59+F62</f>
        <v>59000</v>
      </c>
      <c r="G58" s="137">
        <f>G59+G62</f>
        <v>59452.2</v>
      </c>
    </row>
    <row r="59" spans="1:7" ht="50.25" customHeight="1">
      <c r="A59" s="39">
        <v>51</v>
      </c>
      <c r="B59" s="134" t="s">
        <v>213</v>
      </c>
      <c r="C59" s="52" t="s">
        <v>21</v>
      </c>
      <c r="D59" s="52" t="s">
        <v>321</v>
      </c>
      <c r="E59" s="47"/>
      <c r="F59" s="138">
        <f>F60+F61</f>
        <v>55292</v>
      </c>
      <c r="G59" s="138">
        <f>G60+G61</f>
        <v>55744.2</v>
      </c>
    </row>
    <row r="60" spans="1:7" ht="24" customHeight="1">
      <c r="A60" s="69">
        <v>52</v>
      </c>
      <c r="B60" s="51" t="s">
        <v>214</v>
      </c>
      <c r="C60" s="52" t="s">
        <v>21</v>
      </c>
      <c r="D60" s="52" t="s">
        <v>321</v>
      </c>
      <c r="E60" s="47">
        <v>243</v>
      </c>
      <c r="F60" s="186">
        <v>45000</v>
      </c>
      <c r="G60" s="138">
        <v>45000</v>
      </c>
    </row>
    <row r="61" spans="1:7" ht="28.5" customHeight="1">
      <c r="A61" s="39">
        <v>53</v>
      </c>
      <c r="B61" s="59" t="s">
        <v>12</v>
      </c>
      <c r="C61" s="52" t="s">
        <v>21</v>
      </c>
      <c r="D61" s="52" t="s">
        <v>321</v>
      </c>
      <c r="E61" s="47">
        <v>244</v>
      </c>
      <c r="F61" s="186">
        <v>10292</v>
      </c>
      <c r="G61" s="138">
        <v>10744.2</v>
      </c>
    </row>
    <row r="62" spans="1:7" ht="28.5" customHeight="1">
      <c r="A62" s="39">
        <v>54</v>
      </c>
      <c r="B62" s="61" t="s">
        <v>12</v>
      </c>
      <c r="C62" s="52" t="s">
        <v>21</v>
      </c>
      <c r="D62" s="52" t="s">
        <v>358</v>
      </c>
      <c r="E62" s="47">
        <v>244</v>
      </c>
      <c r="F62" s="186">
        <v>3708</v>
      </c>
      <c r="G62" s="138">
        <v>3708</v>
      </c>
    </row>
    <row r="63" spans="1:7" ht="15" customHeight="1">
      <c r="A63" s="39">
        <v>55</v>
      </c>
      <c r="B63" s="56" t="s">
        <v>215</v>
      </c>
      <c r="C63" s="54" t="s">
        <v>20</v>
      </c>
      <c r="D63" s="52"/>
      <c r="E63" s="47"/>
      <c r="F63" s="137">
        <f>F64</f>
        <v>29528</v>
      </c>
      <c r="G63" s="137">
        <f>G64</f>
        <v>23528</v>
      </c>
    </row>
    <row r="64" spans="1:7" ht="49.5" customHeight="1">
      <c r="A64" s="39">
        <v>56</v>
      </c>
      <c r="B64" s="121" t="s">
        <v>182</v>
      </c>
      <c r="C64" s="52" t="s">
        <v>20</v>
      </c>
      <c r="D64" s="118" t="s">
        <v>322</v>
      </c>
      <c r="E64" s="52"/>
      <c r="F64" s="138">
        <f>F65</f>
        <v>29528</v>
      </c>
      <c r="G64" s="138">
        <f>G65</f>
        <v>23528</v>
      </c>
    </row>
    <row r="65" spans="1:7" ht="14.25" customHeight="1">
      <c r="A65" s="39">
        <v>57</v>
      </c>
      <c r="B65" s="63" t="s">
        <v>280</v>
      </c>
      <c r="C65" s="52" t="s">
        <v>20</v>
      </c>
      <c r="D65" s="118" t="s">
        <v>322</v>
      </c>
      <c r="E65" s="52" t="s">
        <v>13</v>
      </c>
      <c r="F65" s="138">
        <v>29528</v>
      </c>
      <c r="G65" s="138">
        <v>23528</v>
      </c>
    </row>
    <row r="66" spans="1:7" ht="14.25" customHeight="1">
      <c r="A66" s="39">
        <v>58</v>
      </c>
      <c r="B66" s="42" t="s">
        <v>94</v>
      </c>
      <c r="C66" s="54" t="s">
        <v>169</v>
      </c>
      <c r="D66" s="52"/>
      <c r="E66" s="47"/>
      <c r="F66" s="137">
        <f>F67+F71+F73+F69+F76</f>
        <v>593096.79</v>
      </c>
      <c r="G66" s="137">
        <f>G67+G71+G73+G69+G76</f>
        <v>608442.76</v>
      </c>
    </row>
    <row r="67" spans="1:7" ht="38.25" customHeight="1">
      <c r="A67" s="39">
        <v>59</v>
      </c>
      <c r="B67" s="51" t="s">
        <v>183</v>
      </c>
      <c r="C67" s="52" t="s">
        <v>169</v>
      </c>
      <c r="D67" s="52" t="s">
        <v>323</v>
      </c>
      <c r="E67" s="47"/>
      <c r="F67" s="138">
        <f>F68</f>
        <v>30785.02</v>
      </c>
      <c r="G67" s="138">
        <f>G68</f>
        <v>30357</v>
      </c>
    </row>
    <row r="68" spans="1:7" ht="26.25" customHeight="1">
      <c r="A68" s="39">
        <v>60</v>
      </c>
      <c r="B68" s="61" t="s">
        <v>12</v>
      </c>
      <c r="C68" s="76" t="s">
        <v>169</v>
      </c>
      <c r="D68" s="52" t="s">
        <v>323</v>
      </c>
      <c r="E68" s="47">
        <v>244</v>
      </c>
      <c r="F68" s="47">
        <v>30785.02</v>
      </c>
      <c r="G68" s="138">
        <v>30357</v>
      </c>
    </row>
    <row r="69" spans="1:7" ht="26.25" customHeight="1">
      <c r="A69" s="39">
        <v>61</v>
      </c>
      <c r="B69" s="121" t="s">
        <v>350</v>
      </c>
      <c r="C69" s="76" t="s">
        <v>169</v>
      </c>
      <c r="D69" s="52" t="s">
        <v>349</v>
      </c>
      <c r="E69" s="47"/>
      <c r="F69" s="138">
        <f>F70</f>
        <v>11000</v>
      </c>
      <c r="G69" s="138">
        <f>G70</f>
        <v>7000</v>
      </c>
    </row>
    <row r="70" spans="1:7" ht="24" customHeight="1">
      <c r="A70" s="39">
        <v>62</v>
      </c>
      <c r="B70" s="61" t="s">
        <v>12</v>
      </c>
      <c r="C70" s="76" t="s">
        <v>169</v>
      </c>
      <c r="D70" s="52" t="s">
        <v>349</v>
      </c>
      <c r="E70" s="47">
        <v>244</v>
      </c>
      <c r="F70" s="186">
        <v>11000</v>
      </c>
      <c r="G70" s="138">
        <v>7000</v>
      </c>
    </row>
    <row r="71" spans="1:7" ht="39" customHeight="1">
      <c r="A71" s="39">
        <v>63</v>
      </c>
      <c r="B71" s="65" t="s">
        <v>190</v>
      </c>
      <c r="C71" s="76" t="s">
        <v>169</v>
      </c>
      <c r="D71" s="76" t="s">
        <v>324</v>
      </c>
      <c r="E71" s="80"/>
      <c r="F71" s="139">
        <f>F72</f>
        <v>19342</v>
      </c>
      <c r="G71" s="139">
        <f>G72</f>
        <v>19342</v>
      </c>
    </row>
    <row r="72" spans="1:7" ht="27" customHeight="1">
      <c r="A72" s="39">
        <v>64</v>
      </c>
      <c r="B72" s="61" t="s">
        <v>12</v>
      </c>
      <c r="C72" s="76" t="s">
        <v>169</v>
      </c>
      <c r="D72" s="76" t="s">
        <v>324</v>
      </c>
      <c r="E72" s="47">
        <v>244</v>
      </c>
      <c r="F72" s="186">
        <v>19342</v>
      </c>
      <c r="G72" s="139">
        <v>19342</v>
      </c>
    </row>
    <row r="73" spans="1:7" ht="48">
      <c r="A73" s="39">
        <v>65</v>
      </c>
      <c r="B73" s="51" t="s">
        <v>218</v>
      </c>
      <c r="C73" s="52" t="s">
        <v>169</v>
      </c>
      <c r="D73" s="52" t="s">
        <v>325</v>
      </c>
      <c r="E73" s="47"/>
      <c r="F73" s="138">
        <f>F74+F75</f>
        <v>18666.77</v>
      </c>
      <c r="G73" s="138">
        <f>G74+G75</f>
        <v>21876.26</v>
      </c>
    </row>
    <row r="74" spans="1:7" ht="24">
      <c r="A74" s="39">
        <v>66</v>
      </c>
      <c r="B74" s="51" t="s">
        <v>219</v>
      </c>
      <c r="C74" s="76" t="s">
        <v>169</v>
      </c>
      <c r="D74" s="52" t="s">
        <v>325</v>
      </c>
      <c r="E74" s="47">
        <v>111</v>
      </c>
      <c r="F74" s="186">
        <v>14337</v>
      </c>
      <c r="G74" s="138">
        <v>17330.26</v>
      </c>
    </row>
    <row r="75" spans="1:7" ht="36">
      <c r="A75" s="39">
        <v>67</v>
      </c>
      <c r="B75" s="64" t="s">
        <v>359</v>
      </c>
      <c r="C75" s="76" t="s">
        <v>169</v>
      </c>
      <c r="D75" s="52" t="s">
        <v>325</v>
      </c>
      <c r="E75" s="47">
        <v>119</v>
      </c>
      <c r="F75" s="186">
        <v>4329.77</v>
      </c>
      <c r="G75" s="138">
        <v>4546</v>
      </c>
    </row>
    <row r="76" spans="1:7" ht="36">
      <c r="A76" s="39">
        <v>68</v>
      </c>
      <c r="B76" s="134" t="s">
        <v>360</v>
      </c>
      <c r="C76" s="76" t="s">
        <v>169</v>
      </c>
      <c r="D76" s="52" t="s">
        <v>361</v>
      </c>
      <c r="E76" s="47">
        <v>244</v>
      </c>
      <c r="F76" s="186">
        <v>513303</v>
      </c>
      <c r="G76" s="138">
        <v>529867.5</v>
      </c>
    </row>
    <row r="77" spans="1:7" ht="12.75">
      <c r="A77" s="39">
        <v>69</v>
      </c>
      <c r="B77" s="143" t="s">
        <v>411</v>
      </c>
      <c r="C77" s="76" t="s">
        <v>414</v>
      </c>
      <c r="D77" s="52"/>
      <c r="E77" s="47"/>
      <c r="F77" s="137">
        <f>F78</f>
        <v>84280</v>
      </c>
      <c r="G77" s="137">
        <f>G78</f>
        <v>84280</v>
      </c>
    </row>
    <row r="78" spans="1:7" ht="12.75">
      <c r="A78" s="39">
        <v>70</v>
      </c>
      <c r="B78" s="143" t="s">
        <v>412</v>
      </c>
      <c r="C78" s="76" t="s">
        <v>415</v>
      </c>
      <c r="D78" s="52"/>
      <c r="E78" s="47"/>
      <c r="F78" s="138">
        <f>F79+F80</f>
        <v>84280</v>
      </c>
      <c r="G78" s="138">
        <f>G79+G80</f>
        <v>84280</v>
      </c>
    </row>
    <row r="79" spans="1:7" ht="24">
      <c r="A79" s="39">
        <v>71</v>
      </c>
      <c r="B79" s="121" t="s">
        <v>219</v>
      </c>
      <c r="C79" s="76" t="s">
        <v>415</v>
      </c>
      <c r="D79" s="52" t="s">
        <v>416</v>
      </c>
      <c r="E79" s="47">
        <v>111</v>
      </c>
      <c r="F79" s="138">
        <v>64731.2</v>
      </c>
      <c r="G79" s="138">
        <v>64731.2</v>
      </c>
    </row>
    <row r="80" spans="1:7" ht="36">
      <c r="A80" s="39">
        <v>72</v>
      </c>
      <c r="B80" s="64" t="s">
        <v>359</v>
      </c>
      <c r="C80" s="76" t="s">
        <v>415</v>
      </c>
      <c r="D80" s="52" t="s">
        <v>416</v>
      </c>
      <c r="E80" s="47">
        <v>119</v>
      </c>
      <c r="F80" s="138">
        <v>19548.8</v>
      </c>
      <c r="G80" s="138">
        <v>19548.8</v>
      </c>
    </row>
    <row r="81" spans="1:7" ht="12.75">
      <c r="A81" s="39">
        <v>73</v>
      </c>
      <c r="B81" s="62" t="s">
        <v>283</v>
      </c>
      <c r="C81" s="83" t="s">
        <v>284</v>
      </c>
      <c r="D81" s="52"/>
      <c r="E81" s="47"/>
      <c r="F81" s="137">
        <f>F82</f>
        <v>26880</v>
      </c>
      <c r="G81" s="137">
        <f>G82</f>
        <v>26880</v>
      </c>
    </row>
    <row r="82" spans="1:7" ht="12.75">
      <c r="A82" s="69">
        <v>74</v>
      </c>
      <c r="B82" s="62" t="s">
        <v>231</v>
      </c>
      <c r="C82" s="83" t="s">
        <v>232</v>
      </c>
      <c r="D82" s="52"/>
      <c r="E82" s="47"/>
      <c r="F82" s="137">
        <f>F83+F84</f>
        <v>26880</v>
      </c>
      <c r="G82" s="137">
        <f>G83+G84</f>
        <v>26880</v>
      </c>
    </row>
    <row r="83" spans="1:7" ht="36">
      <c r="A83" s="39">
        <v>75</v>
      </c>
      <c r="B83" s="51" t="s">
        <v>233</v>
      </c>
      <c r="C83" s="76" t="s">
        <v>235</v>
      </c>
      <c r="D83" s="52" t="s">
        <v>351</v>
      </c>
      <c r="E83" s="47">
        <v>244</v>
      </c>
      <c r="F83" s="138">
        <v>2880</v>
      </c>
      <c r="G83" s="138">
        <v>2880</v>
      </c>
    </row>
    <row r="84" spans="1:7" ht="24">
      <c r="A84" s="39">
        <v>76</v>
      </c>
      <c r="B84" s="64" t="s">
        <v>234</v>
      </c>
      <c r="C84" s="76" t="s">
        <v>235</v>
      </c>
      <c r="D84" s="52" t="s">
        <v>331</v>
      </c>
      <c r="E84" s="47">
        <v>244</v>
      </c>
      <c r="F84" s="138">
        <v>24000</v>
      </c>
      <c r="G84" s="138">
        <v>24000</v>
      </c>
    </row>
    <row r="85" spans="1:7" ht="13.5" customHeight="1">
      <c r="A85" s="39">
        <v>77</v>
      </c>
      <c r="B85" s="42" t="s">
        <v>4</v>
      </c>
      <c r="C85" s="52" t="s">
        <v>282</v>
      </c>
      <c r="D85" s="52"/>
      <c r="E85" s="47"/>
      <c r="F85" s="137">
        <f>F86</f>
        <v>1651350</v>
      </c>
      <c r="G85" s="137">
        <f>G86</f>
        <v>1631381</v>
      </c>
    </row>
    <row r="86" spans="1:7" ht="12.75" customHeight="1">
      <c r="A86" s="39">
        <v>78</v>
      </c>
      <c r="B86" s="133" t="s">
        <v>275</v>
      </c>
      <c r="C86" s="52" t="s">
        <v>22</v>
      </c>
      <c r="D86" s="52"/>
      <c r="E86" s="47"/>
      <c r="F86" s="137">
        <f>F87+F89+F93+F91</f>
        <v>1651350</v>
      </c>
      <c r="G86" s="137">
        <f>G87+G89+G93+G91</f>
        <v>1631381</v>
      </c>
    </row>
    <row r="87" spans="1:7" ht="84.75" customHeight="1">
      <c r="A87" s="39">
        <v>79</v>
      </c>
      <c r="B87" s="51" t="s">
        <v>220</v>
      </c>
      <c r="C87" s="52" t="s">
        <v>22</v>
      </c>
      <c r="D87" s="52" t="s">
        <v>326</v>
      </c>
      <c r="E87" s="47"/>
      <c r="F87" s="137">
        <f>F88</f>
        <v>1498316</v>
      </c>
      <c r="G87" s="137">
        <f>G88</f>
        <v>1478347</v>
      </c>
    </row>
    <row r="88" spans="1:7" ht="48" customHeight="1">
      <c r="A88" s="39">
        <v>80</v>
      </c>
      <c r="B88" s="121" t="s">
        <v>221</v>
      </c>
      <c r="C88" s="52" t="s">
        <v>22</v>
      </c>
      <c r="D88" s="52" t="s">
        <v>326</v>
      </c>
      <c r="E88" s="47">
        <v>611</v>
      </c>
      <c r="F88" s="186">
        <v>1498316</v>
      </c>
      <c r="G88" s="138">
        <v>1478347</v>
      </c>
    </row>
    <row r="89" spans="1:7" ht="23.25" customHeight="1">
      <c r="A89" s="39">
        <v>81</v>
      </c>
      <c r="B89" s="66" t="s">
        <v>237</v>
      </c>
      <c r="C89" s="52" t="s">
        <v>22</v>
      </c>
      <c r="D89" s="52" t="s">
        <v>328</v>
      </c>
      <c r="E89" s="47"/>
      <c r="F89" s="137">
        <f>F90</f>
        <v>25000</v>
      </c>
      <c r="G89" s="137">
        <f>G90</f>
        <v>25000</v>
      </c>
    </row>
    <row r="90" spans="1:7" ht="12.75" customHeight="1">
      <c r="A90" s="39">
        <v>82</v>
      </c>
      <c r="B90" s="51" t="s">
        <v>187</v>
      </c>
      <c r="C90" s="52" t="s">
        <v>22</v>
      </c>
      <c r="D90" s="52" t="s">
        <v>328</v>
      </c>
      <c r="E90" s="47">
        <v>612</v>
      </c>
      <c r="F90" s="186">
        <v>25000</v>
      </c>
      <c r="G90" s="138">
        <v>25000</v>
      </c>
    </row>
    <row r="91" spans="1:7" ht="38.25" customHeight="1">
      <c r="A91" s="39">
        <v>83</v>
      </c>
      <c r="B91" s="51" t="s">
        <v>279</v>
      </c>
      <c r="C91" s="52" t="s">
        <v>22</v>
      </c>
      <c r="D91" s="52" t="s">
        <v>329</v>
      </c>
      <c r="E91" s="47"/>
      <c r="F91" s="137">
        <f>F92</f>
        <v>94034</v>
      </c>
      <c r="G91" s="137">
        <f>G92</f>
        <v>94034</v>
      </c>
    </row>
    <row r="92" spans="1:7" ht="49.5" customHeight="1">
      <c r="A92" s="39">
        <v>84</v>
      </c>
      <c r="B92" s="51" t="s">
        <v>221</v>
      </c>
      <c r="C92" s="52" t="s">
        <v>22</v>
      </c>
      <c r="D92" s="52" t="s">
        <v>329</v>
      </c>
      <c r="E92" s="47">
        <v>611</v>
      </c>
      <c r="F92" s="186">
        <v>94034</v>
      </c>
      <c r="G92" s="138">
        <v>94034</v>
      </c>
    </row>
    <row r="93" spans="1:7" ht="48" customHeight="1">
      <c r="A93" s="39">
        <v>85</v>
      </c>
      <c r="B93" s="51" t="s">
        <v>223</v>
      </c>
      <c r="C93" s="52" t="s">
        <v>22</v>
      </c>
      <c r="D93" s="52" t="s">
        <v>330</v>
      </c>
      <c r="E93" s="47"/>
      <c r="F93" s="137">
        <f>F94</f>
        <v>34000</v>
      </c>
      <c r="G93" s="137">
        <f>G94</f>
        <v>34000</v>
      </c>
    </row>
    <row r="94" spans="1:7" ht="12.75" customHeight="1">
      <c r="A94" s="39">
        <v>86</v>
      </c>
      <c r="B94" s="51" t="s">
        <v>187</v>
      </c>
      <c r="C94" s="52" t="s">
        <v>22</v>
      </c>
      <c r="D94" s="52" t="s">
        <v>330</v>
      </c>
      <c r="E94" s="47">
        <v>612</v>
      </c>
      <c r="F94" s="186">
        <v>34000</v>
      </c>
      <c r="G94" s="138">
        <v>34000</v>
      </c>
    </row>
    <row r="95" spans="1:7" ht="12.75" customHeight="1">
      <c r="A95" s="39">
        <v>87</v>
      </c>
      <c r="B95" s="189" t="s">
        <v>430</v>
      </c>
      <c r="C95" s="52"/>
      <c r="D95" s="52"/>
      <c r="E95" s="47"/>
      <c r="F95" s="52" t="s">
        <v>465</v>
      </c>
      <c r="G95" s="112">
        <v>333998</v>
      </c>
    </row>
    <row r="96" spans="1:7" ht="13.5" customHeight="1">
      <c r="A96" s="39">
        <v>88</v>
      </c>
      <c r="B96" s="49" t="s">
        <v>276</v>
      </c>
      <c r="C96" s="54"/>
      <c r="D96" s="54"/>
      <c r="E96" s="49"/>
      <c r="F96" s="137">
        <f>F9+F49+F53+F57+F81+F85+F77+F95</f>
        <v>6693470</v>
      </c>
      <c r="G96" s="137">
        <f>G9+G49+G53+G57+G81+G85+G77+G95</f>
        <v>6827290</v>
      </c>
    </row>
    <row r="99" spans="2:9" s="72" customFormat="1" ht="54" customHeight="1">
      <c r="B99"/>
      <c r="H99"/>
      <c r="I99"/>
    </row>
    <row r="100" spans="2:9" s="72" customFormat="1" ht="62.25" customHeight="1">
      <c r="B100"/>
      <c r="H100"/>
      <c r="I100"/>
    </row>
    <row r="101" spans="2:9" s="72" customFormat="1" ht="59.25" customHeight="1">
      <c r="B101"/>
      <c r="H101"/>
      <c r="I101"/>
    </row>
    <row r="102" spans="2:9" s="72" customFormat="1" ht="68.25" customHeight="1">
      <c r="B102"/>
      <c r="H102"/>
      <c r="I102"/>
    </row>
    <row r="103" spans="2:9" s="72" customFormat="1" ht="70.5" customHeight="1">
      <c r="B103"/>
      <c r="H103"/>
      <c r="I103"/>
    </row>
    <row r="105" spans="2:9" s="72" customFormat="1" ht="45" customHeight="1">
      <c r="B105"/>
      <c r="H105"/>
      <c r="I105"/>
    </row>
    <row r="108" spans="2:9" s="72" customFormat="1" ht="75.75" customHeight="1">
      <c r="B108"/>
      <c r="H108"/>
      <c r="I108"/>
    </row>
    <row r="112" spans="2:9" s="72" customFormat="1" ht="38.25" customHeight="1">
      <c r="B112"/>
      <c r="H112"/>
      <c r="I112"/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B8" sqref="B8:L8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77"/>
      <c r="L1" s="277"/>
    </row>
    <row r="2" spans="11:12" ht="12.75">
      <c r="K2" s="277"/>
      <c r="L2" s="277"/>
    </row>
    <row r="3" spans="11:12" ht="12.75">
      <c r="K3" s="277"/>
      <c r="L3" s="277"/>
    </row>
    <row r="4" ht="9" customHeight="1"/>
    <row r="5" spans="2:12" ht="13.5" customHeight="1">
      <c r="B5" s="280" t="s">
        <v>119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2:12" ht="12.75">
      <c r="B6" s="280" t="s">
        <v>345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2:12" ht="12.75">
      <c r="B7" s="280" t="s">
        <v>509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</row>
    <row r="8" spans="2:12" ht="3.75" customHeight="1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</row>
    <row r="9" spans="2:12" ht="13.5" customHeight="1">
      <c r="B9" s="278" t="s">
        <v>385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2:12" ht="12" customHeight="1">
      <c r="B10" s="279" t="s">
        <v>52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ht="10.5" customHeight="1">
      <c r="A11" s="231" t="s">
        <v>301</v>
      </c>
      <c r="B11" s="270" t="s">
        <v>138</v>
      </c>
      <c r="C11" s="271" t="s">
        <v>60</v>
      </c>
      <c r="D11" s="271"/>
      <c r="E11" s="271"/>
      <c r="F11" s="271"/>
      <c r="G11" s="271"/>
      <c r="H11" s="271"/>
      <c r="I11" s="271"/>
      <c r="J11" s="272" t="s">
        <v>386</v>
      </c>
      <c r="K11" s="274" t="s">
        <v>302</v>
      </c>
      <c r="L11" s="272" t="s">
        <v>387</v>
      </c>
    </row>
    <row r="12" spans="1:12" ht="2.25" customHeight="1">
      <c r="A12" s="268"/>
      <c r="B12" s="270"/>
      <c r="C12" s="271"/>
      <c r="D12" s="271"/>
      <c r="E12" s="271"/>
      <c r="F12" s="271"/>
      <c r="G12" s="271"/>
      <c r="H12" s="271"/>
      <c r="I12" s="271"/>
      <c r="J12" s="272"/>
      <c r="K12" s="275"/>
      <c r="L12" s="272"/>
    </row>
    <row r="13" spans="1:12" ht="96" customHeight="1">
      <c r="A13" s="269"/>
      <c r="B13" s="270"/>
      <c r="C13" s="168" t="s">
        <v>136</v>
      </c>
      <c r="D13" s="168" t="s">
        <v>37</v>
      </c>
      <c r="E13" s="168" t="s">
        <v>38</v>
      </c>
      <c r="F13" s="169" t="s">
        <v>39</v>
      </c>
      <c r="G13" s="168" t="s">
        <v>40</v>
      </c>
      <c r="H13" s="168" t="s">
        <v>41</v>
      </c>
      <c r="I13" s="169" t="s">
        <v>137</v>
      </c>
      <c r="J13" s="272"/>
      <c r="K13" s="276"/>
      <c r="L13" s="272"/>
    </row>
    <row r="14" spans="1:12" ht="11.25" customHeight="1">
      <c r="A14" s="109"/>
      <c r="B14" s="101">
        <v>1</v>
      </c>
      <c r="C14" s="273" t="s">
        <v>61</v>
      </c>
      <c r="D14" s="273"/>
      <c r="E14" s="273"/>
      <c r="F14" s="273"/>
      <c r="G14" s="273"/>
      <c r="H14" s="273"/>
      <c r="I14" s="273"/>
      <c r="J14" s="11" t="s">
        <v>194</v>
      </c>
      <c r="K14" s="11" t="s">
        <v>195</v>
      </c>
      <c r="L14" s="24">
        <v>5</v>
      </c>
    </row>
    <row r="15" spans="1:12" ht="12.75">
      <c r="A15" s="109">
        <v>1</v>
      </c>
      <c r="B15" s="102" t="s">
        <v>44</v>
      </c>
      <c r="C15" s="11"/>
      <c r="D15" s="11"/>
      <c r="E15" s="11"/>
      <c r="F15" s="11"/>
      <c r="G15" s="11"/>
      <c r="H15" s="11"/>
      <c r="I15" s="11"/>
      <c r="J15" s="122">
        <f>J16+J47</f>
        <v>11413187</v>
      </c>
      <c r="K15" s="122">
        <f>K16+K47</f>
        <v>6693470</v>
      </c>
      <c r="L15" s="122">
        <f>L16+L47</f>
        <v>6827290</v>
      </c>
    </row>
    <row r="16" spans="1:12" s="2" customFormat="1" ht="12.75">
      <c r="A16" s="110">
        <v>2</v>
      </c>
      <c r="B16" s="103" t="s">
        <v>54</v>
      </c>
      <c r="C16" s="25" t="s">
        <v>43</v>
      </c>
      <c r="D16" s="25" t="s">
        <v>53</v>
      </c>
      <c r="E16" s="25" t="s">
        <v>28</v>
      </c>
      <c r="F16" s="25" t="s">
        <v>55</v>
      </c>
      <c r="G16" s="25" t="s">
        <v>28</v>
      </c>
      <c r="H16" s="25" t="s">
        <v>56</v>
      </c>
      <c r="I16" s="25" t="s">
        <v>43</v>
      </c>
      <c r="J16" s="123">
        <f>J17+J25+J34+J31+J20+J40+J44</f>
        <v>1867740</v>
      </c>
      <c r="K16" s="123">
        <f>K17+K25+K34+K31+K20+K40+K44</f>
        <v>1902390</v>
      </c>
      <c r="L16" s="123">
        <f>L17+L25+L34+L31+L20+L40+L44</f>
        <v>2036210</v>
      </c>
    </row>
    <row r="17" spans="1:12" s="2" customFormat="1" ht="12.75">
      <c r="A17" s="110">
        <v>3</v>
      </c>
      <c r="B17" s="103" t="s">
        <v>57</v>
      </c>
      <c r="C17" s="25" t="s">
        <v>43</v>
      </c>
      <c r="D17" s="25" t="s">
        <v>53</v>
      </c>
      <c r="E17" s="25" t="s">
        <v>31</v>
      </c>
      <c r="F17" s="25" t="s">
        <v>55</v>
      </c>
      <c r="G17" s="25" t="s">
        <v>28</v>
      </c>
      <c r="H17" s="25" t="s">
        <v>56</v>
      </c>
      <c r="I17" s="25" t="s">
        <v>43</v>
      </c>
      <c r="J17" s="124">
        <f aca="true" t="shared" si="0" ref="J17:L18">J18</f>
        <v>753070</v>
      </c>
      <c r="K17" s="124">
        <f t="shared" si="0"/>
        <v>792980</v>
      </c>
      <c r="L17" s="124">
        <f t="shared" si="0"/>
        <v>837390</v>
      </c>
    </row>
    <row r="18" spans="1:12" s="2" customFormat="1" ht="12.75">
      <c r="A18" s="110">
        <v>4</v>
      </c>
      <c r="B18" s="104" t="s">
        <v>62</v>
      </c>
      <c r="C18" s="25" t="s">
        <v>45</v>
      </c>
      <c r="D18" s="25" t="s">
        <v>53</v>
      </c>
      <c r="E18" s="25" t="s">
        <v>31</v>
      </c>
      <c r="F18" s="25" t="s">
        <v>49</v>
      </c>
      <c r="G18" s="25" t="s">
        <v>28</v>
      </c>
      <c r="H18" s="25" t="s">
        <v>56</v>
      </c>
      <c r="I18" s="25" t="s">
        <v>47</v>
      </c>
      <c r="J18" s="124">
        <f t="shared" si="0"/>
        <v>753070</v>
      </c>
      <c r="K18" s="124">
        <f t="shared" si="0"/>
        <v>792980</v>
      </c>
      <c r="L18" s="124">
        <f t="shared" si="0"/>
        <v>837390</v>
      </c>
    </row>
    <row r="19" spans="1:12" s="2" customFormat="1" ht="48">
      <c r="A19" s="110">
        <v>5</v>
      </c>
      <c r="B19" s="141" t="s">
        <v>267</v>
      </c>
      <c r="C19" s="26" t="s">
        <v>45</v>
      </c>
      <c r="D19" s="26" t="s">
        <v>53</v>
      </c>
      <c r="E19" s="26" t="s">
        <v>31</v>
      </c>
      <c r="F19" s="26" t="s">
        <v>191</v>
      </c>
      <c r="G19" s="26" t="s">
        <v>28</v>
      </c>
      <c r="H19" s="26" t="s">
        <v>56</v>
      </c>
      <c r="I19" s="26" t="s">
        <v>47</v>
      </c>
      <c r="J19" s="125">
        <v>753070</v>
      </c>
      <c r="K19" s="124">
        <v>792980</v>
      </c>
      <c r="L19" s="124">
        <v>837390</v>
      </c>
    </row>
    <row r="20" spans="1:12" ht="12" customHeight="1">
      <c r="A20" s="109">
        <v>6</v>
      </c>
      <c r="B20" s="170" t="s">
        <v>153</v>
      </c>
      <c r="C20" s="27" t="s">
        <v>43</v>
      </c>
      <c r="D20" s="27" t="s">
        <v>53</v>
      </c>
      <c r="E20" s="27" t="s">
        <v>133</v>
      </c>
      <c r="F20" s="27" t="s">
        <v>55</v>
      </c>
      <c r="G20" s="27" t="s">
        <v>28</v>
      </c>
      <c r="H20" s="27" t="s">
        <v>56</v>
      </c>
      <c r="I20" s="27" t="s">
        <v>47</v>
      </c>
      <c r="J20" s="124">
        <f>J21+J22+J23+J24</f>
        <v>200100</v>
      </c>
      <c r="K20" s="124">
        <f>K21+K22+K23+K24</f>
        <v>200100</v>
      </c>
      <c r="L20" s="124">
        <f>L21+L22+L23+L24</f>
        <v>200100</v>
      </c>
    </row>
    <row r="21" spans="1:12" ht="49.5" customHeight="1">
      <c r="A21" s="109">
        <v>7</v>
      </c>
      <c r="B21" s="141" t="s">
        <v>154</v>
      </c>
      <c r="C21" s="27" t="s">
        <v>192</v>
      </c>
      <c r="D21" s="27" t="s">
        <v>53</v>
      </c>
      <c r="E21" s="27" t="s">
        <v>133</v>
      </c>
      <c r="F21" s="27" t="s">
        <v>158</v>
      </c>
      <c r="G21" s="27" t="s">
        <v>31</v>
      </c>
      <c r="H21" s="27" t="s">
        <v>56</v>
      </c>
      <c r="I21" s="27" t="s">
        <v>47</v>
      </c>
      <c r="J21" s="126">
        <v>79800</v>
      </c>
      <c r="K21" s="127">
        <v>79800</v>
      </c>
      <c r="L21" s="127">
        <v>79800</v>
      </c>
    </row>
    <row r="22" spans="1:12" ht="59.25" customHeight="1">
      <c r="A22" s="109">
        <v>8</v>
      </c>
      <c r="B22" s="105" t="s">
        <v>155</v>
      </c>
      <c r="C22" s="27" t="s">
        <v>192</v>
      </c>
      <c r="D22" s="27" t="s">
        <v>53</v>
      </c>
      <c r="E22" s="27" t="s">
        <v>133</v>
      </c>
      <c r="F22" s="27" t="s">
        <v>159</v>
      </c>
      <c r="G22" s="27" t="s">
        <v>31</v>
      </c>
      <c r="H22" s="27" t="s">
        <v>56</v>
      </c>
      <c r="I22" s="27" t="s">
        <v>47</v>
      </c>
      <c r="J22" s="126">
        <v>1100</v>
      </c>
      <c r="K22" s="127">
        <v>1100</v>
      </c>
      <c r="L22" s="127">
        <v>1100</v>
      </c>
    </row>
    <row r="23" spans="1:12" ht="58.5" customHeight="1">
      <c r="A23" s="109">
        <v>9</v>
      </c>
      <c r="B23" s="141" t="s">
        <v>156</v>
      </c>
      <c r="C23" s="27" t="s">
        <v>192</v>
      </c>
      <c r="D23" s="27" t="s">
        <v>53</v>
      </c>
      <c r="E23" s="27" t="s">
        <v>133</v>
      </c>
      <c r="F23" s="27" t="s">
        <v>160</v>
      </c>
      <c r="G23" s="27" t="s">
        <v>31</v>
      </c>
      <c r="H23" s="27" t="s">
        <v>56</v>
      </c>
      <c r="I23" s="27" t="s">
        <v>47</v>
      </c>
      <c r="J23" s="126">
        <v>136200</v>
      </c>
      <c r="K23" s="127">
        <v>136200</v>
      </c>
      <c r="L23" s="127">
        <v>136200</v>
      </c>
    </row>
    <row r="24" spans="1:12" ht="59.25" customHeight="1">
      <c r="A24" s="109">
        <v>10</v>
      </c>
      <c r="B24" s="141" t="s">
        <v>157</v>
      </c>
      <c r="C24" s="27" t="s">
        <v>192</v>
      </c>
      <c r="D24" s="27" t="s">
        <v>53</v>
      </c>
      <c r="E24" s="27" t="s">
        <v>133</v>
      </c>
      <c r="F24" s="27" t="s">
        <v>161</v>
      </c>
      <c r="G24" s="27" t="s">
        <v>31</v>
      </c>
      <c r="H24" s="27" t="s">
        <v>56</v>
      </c>
      <c r="I24" s="27" t="s">
        <v>47</v>
      </c>
      <c r="J24" s="126">
        <v>-17000</v>
      </c>
      <c r="K24" s="127">
        <v>-17000</v>
      </c>
      <c r="L24" s="127">
        <v>-17000</v>
      </c>
    </row>
    <row r="25" spans="1:12" s="2" customFormat="1" ht="12.75">
      <c r="A25" s="110">
        <v>11</v>
      </c>
      <c r="B25" s="104" t="s">
        <v>58</v>
      </c>
      <c r="C25" s="26" t="s">
        <v>43</v>
      </c>
      <c r="D25" s="26" t="s">
        <v>53</v>
      </c>
      <c r="E25" s="26" t="s">
        <v>32</v>
      </c>
      <c r="F25" s="28" t="s">
        <v>55</v>
      </c>
      <c r="G25" s="26" t="s">
        <v>28</v>
      </c>
      <c r="H25" s="26" t="s">
        <v>56</v>
      </c>
      <c r="I25" s="26" t="s">
        <v>43</v>
      </c>
      <c r="J25" s="124">
        <f>J26+J28</f>
        <v>428970</v>
      </c>
      <c r="K25" s="124">
        <f>K26+K28</f>
        <v>427780</v>
      </c>
      <c r="L25" s="124">
        <f>L26+L28</f>
        <v>424600</v>
      </c>
    </row>
    <row r="26" spans="1:12" s="2" customFormat="1" ht="12.75">
      <c r="A26" s="110">
        <v>12</v>
      </c>
      <c r="B26" s="104" t="s">
        <v>64</v>
      </c>
      <c r="C26" s="26" t="s">
        <v>45</v>
      </c>
      <c r="D26" s="26" t="s">
        <v>53</v>
      </c>
      <c r="E26" s="26" t="s">
        <v>32</v>
      </c>
      <c r="F26" s="28" t="s">
        <v>33</v>
      </c>
      <c r="G26" s="26" t="s">
        <v>28</v>
      </c>
      <c r="H26" s="26" t="s">
        <v>56</v>
      </c>
      <c r="I26" s="26" t="s">
        <v>47</v>
      </c>
      <c r="J26" s="124">
        <f>J27</f>
        <v>125220</v>
      </c>
      <c r="K26" s="124">
        <f>K27</f>
        <v>133610</v>
      </c>
      <c r="L26" s="124">
        <f>L27</f>
        <v>139890</v>
      </c>
    </row>
    <row r="27" spans="1:12" s="2" customFormat="1" ht="28.5" customHeight="1">
      <c r="A27" s="110">
        <v>13</v>
      </c>
      <c r="B27" s="142" t="s">
        <v>365</v>
      </c>
      <c r="C27" s="26" t="s">
        <v>45</v>
      </c>
      <c r="D27" s="26" t="s">
        <v>53</v>
      </c>
      <c r="E27" s="26" t="s">
        <v>32</v>
      </c>
      <c r="F27" s="28" t="s">
        <v>65</v>
      </c>
      <c r="G27" s="26" t="s">
        <v>28</v>
      </c>
      <c r="H27" s="26" t="s">
        <v>56</v>
      </c>
      <c r="I27" s="26" t="s">
        <v>47</v>
      </c>
      <c r="J27" s="124">
        <v>125220</v>
      </c>
      <c r="K27" s="124">
        <v>133610</v>
      </c>
      <c r="L27" s="124">
        <v>139890</v>
      </c>
    </row>
    <row r="28" spans="1:12" s="2" customFormat="1" ht="12" customHeight="1">
      <c r="A28" s="110">
        <v>14</v>
      </c>
      <c r="B28" s="171" t="s">
        <v>59</v>
      </c>
      <c r="C28" s="26" t="s">
        <v>43</v>
      </c>
      <c r="D28" s="26" t="s">
        <v>53</v>
      </c>
      <c r="E28" s="26" t="s">
        <v>32</v>
      </c>
      <c r="F28" s="28" t="s">
        <v>51</v>
      </c>
      <c r="G28" s="26" t="s">
        <v>28</v>
      </c>
      <c r="H28" s="26" t="s">
        <v>56</v>
      </c>
      <c r="I28" s="26" t="s">
        <v>47</v>
      </c>
      <c r="J28" s="124">
        <f>J29+J30</f>
        <v>303750</v>
      </c>
      <c r="K28" s="124">
        <f>K29+K30</f>
        <v>294170</v>
      </c>
      <c r="L28" s="124">
        <f>L29+L30</f>
        <v>284710</v>
      </c>
    </row>
    <row r="29" spans="1:12" s="2" customFormat="1" ht="48">
      <c r="A29" s="110">
        <v>15</v>
      </c>
      <c r="B29" s="106" t="s">
        <v>268</v>
      </c>
      <c r="C29" s="26" t="s">
        <v>45</v>
      </c>
      <c r="D29" s="26" t="s">
        <v>53</v>
      </c>
      <c r="E29" s="26" t="s">
        <v>32</v>
      </c>
      <c r="F29" s="28" t="s">
        <v>366</v>
      </c>
      <c r="G29" s="26" t="s">
        <v>63</v>
      </c>
      <c r="H29" s="26" t="s">
        <v>56</v>
      </c>
      <c r="I29" s="26" t="s">
        <v>47</v>
      </c>
      <c r="J29" s="124">
        <v>245350</v>
      </c>
      <c r="K29" s="124">
        <v>240170</v>
      </c>
      <c r="L29" s="124">
        <v>235340</v>
      </c>
    </row>
    <row r="30" spans="1:12" ht="48">
      <c r="A30" s="109">
        <v>16</v>
      </c>
      <c r="B30" s="106" t="s">
        <v>269</v>
      </c>
      <c r="C30" s="27" t="s">
        <v>45</v>
      </c>
      <c r="D30" s="27" t="s">
        <v>53</v>
      </c>
      <c r="E30" s="27" t="s">
        <v>32</v>
      </c>
      <c r="F30" s="29" t="s">
        <v>367</v>
      </c>
      <c r="G30" s="27" t="s">
        <v>63</v>
      </c>
      <c r="H30" s="27" t="s">
        <v>56</v>
      </c>
      <c r="I30" s="27" t="s">
        <v>47</v>
      </c>
      <c r="J30" s="127">
        <v>58400</v>
      </c>
      <c r="K30" s="127">
        <v>54000</v>
      </c>
      <c r="L30" s="127">
        <v>49370</v>
      </c>
    </row>
    <row r="31" spans="1:12" ht="12.75">
      <c r="A31" s="109">
        <v>17</v>
      </c>
      <c r="B31" s="104" t="s">
        <v>83</v>
      </c>
      <c r="C31" s="26" t="s">
        <v>43</v>
      </c>
      <c r="D31" s="26" t="s">
        <v>53</v>
      </c>
      <c r="E31" s="26" t="s">
        <v>68</v>
      </c>
      <c r="F31" s="28" t="s">
        <v>55</v>
      </c>
      <c r="G31" s="26" t="s">
        <v>28</v>
      </c>
      <c r="H31" s="26" t="s">
        <v>56</v>
      </c>
      <c r="I31" s="26" t="s">
        <v>47</v>
      </c>
      <c r="J31" s="124">
        <f aca="true" t="shared" si="1" ref="J31:L32">J32</f>
        <v>19800</v>
      </c>
      <c r="K31" s="124">
        <f t="shared" si="1"/>
        <v>21030</v>
      </c>
      <c r="L31" s="124">
        <f t="shared" si="1"/>
        <v>22120</v>
      </c>
    </row>
    <row r="32" spans="1:12" ht="36">
      <c r="A32" s="109">
        <v>18</v>
      </c>
      <c r="B32" s="104" t="s">
        <v>106</v>
      </c>
      <c r="C32" s="26" t="s">
        <v>43</v>
      </c>
      <c r="D32" s="26" t="s">
        <v>53</v>
      </c>
      <c r="E32" s="26" t="s">
        <v>68</v>
      </c>
      <c r="F32" s="28" t="s">
        <v>107</v>
      </c>
      <c r="G32" s="26" t="s">
        <v>28</v>
      </c>
      <c r="H32" s="26" t="s">
        <v>56</v>
      </c>
      <c r="I32" s="26" t="s">
        <v>47</v>
      </c>
      <c r="J32" s="124">
        <f t="shared" si="1"/>
        <v>19800</v>
      </c>
      <c r="K32" s="124">
        <f t="shared" si="1"/>
        <v>21030</v>
      </c>
      <c r="L32" s="124">
        <f t="shared" si="1"/>
        <v>22120</v>
      </c>
    </row>
    <row r="33" spans="1:12" ht="48">
      <c r="A33" s="109">
        <v>19</v>
      </c>
      <c r="B33" s="106" t="s">
        <v>67</v>
      </c>
      <c r="C33" s="27" t="s">
        <v>125</v>
      </c>
      <c r="D33" s="27" t="s">
        <v>53</v>
      </c>
      <c r="E33" s="27" t="s">
        <v>68</v>
      </c>
      <c r="F33" s="29" t="s">
        <v>69</v>
      </c>
      <c r="G33" s="27" t="s">
        <v>31</v>
      </c>
      <c r="H33" s="27" t="s">
        <v>56</v>
      </c>
      <c r="I33" s="27" t="s">
        <v>47</v>
      </c>
      <c r="J33" s="126">
        <v>19800</v>
      </c>
      <c r="K33" s="126">
        <v>21030</v>
      </c>
      <c r="L33" s="127">
        <v>22120</v>
      </c>
    </row>
    <row r="34" spans="1:12" s="2" customFormat="1" ht="24" customHeight="1">
      <c r="A34" s="110">
        <v>20</v>
      </c>
      <c r="B34" s="171" t="s">
        <v>42</v>
      </c>
      <c r="C34" s="26" t="s">
        <v>43</v>
      </c>
      <c r="D34" s="26" t="s">
        <v>53</v>
      </c>
      <c r="E34" s="26" t="s">
        <v>36</v>
      </c>
      <c r="F34" s="28" t="s">
        <v>55</v>
      </c>
      <c r="G34" s="26" t="s">
        <v>28</v>
      </c>
      <c r="H34" s="26" t="s">
        <v>56</v>
      </c>
      <c r="I34" s="26" t="s">
        <v>43</v>
      </c>
      <c r="J34" s="124">
        <f>J35</f>
        <v>465800</v>
      </c>
      <c r="K34" s="124">
        <f>K35</f>
        <v>460500</v>
      </c>
      <c r="L34" s="124">
        <f>L35</f>
        <v>552000</v>
      </c>
    </row>
    <row r="35" spans="1:12" s="2" customFormat="1" ht="60">
      <c r="A35" s="110">
        <v>21</v>
      </c>
      <c r="B35" s="104" t="s">
        <v>108</v>
      </c>
      <c r="C35" s="26" t="s">
        <v>43</v>
      </c>
      <c r="D35" s="26" t="s">
        <v>53</v>
      </c>
      <c r="E35" s="26" t="s">
        <v>36</v>
      </c>
      <c r="F35" s="28" t="s">
        <v>50</v>
      </c>
      <c r="G35" s="26" t="s">
        <v>28</v>
      </c>
      <c r="H35" s="26" t="s">
        <v>56</v>
      </c>
      <c r="I35" s="26" t="s">
        <v>48</v>
      </c>
      <c r="J35" s="124">
        <f>J36+J38</f>
        <v>465800</v>
      </c>
      <c r="K35" s="124">
        <f>K36+K38</f>
        <v>460500</v>
      </c>
      <c r="L35" s="124">
        <f>L36+L38</f>
        <v>552000</v>
      </c>
    </row>
    <row r="36" spans="1:12" s="2" customFormat="1" ht="48">
      <c r="A36" s="110">
        <v>22</v>
      </c>
      <c r="B36" s="104" t="s">
        <v>228</v>
      </c>
      <c r="C36" s="26" t="s">
        <v>43</v>
      </c>
      <c r="D36" s="26" t="s">
        <v>53</v>
      </c>
      <c r="E36" s="26" t="s">
        <v>36</v>
      </c>
      <c r="F36" s="28" t="s">
        <v>272</v>
      </c>
      <c r="G36" s="26" t="s">
        <v>28</v>
      </c>
      <c r="H36" s="26" t="s">
        <v>56</v>
      </c>
      <c r="I36" s="26" t="s">
        <v>48</v>
      </c>
      <c r="J36" s="124">
        <f>J37</f>
        <v>0</v>
      </c>
      <c r="K36" s="124">
        <f>K37</f>
        <v>0</v>
      </c>
      <c r="L36" s="124">
        <f>L37</f>
        <v>0</v>
      </c>
    </row>
    <row r="37" spans="1:12" s="2" customFormat="1" ht="48">
      <c r="A37" s="110">
        <v>23</v>
      </c>
      <c r="B37" s="106" t="s">
        <v>270</v>
      </c>
      <c r="C37" s="27" t="s">
        <v>271</v>
      </c>
      <c r="D37" s="27" t="s">
        <v>53</v>
      </c>
      <c r="E37" s="27" t="s">
        <v>36</v>
      </c>
      <c r="F37" s="29" t="s">
        <v>229</v>
      </c>
      <c r="G37" s="27" t="s">
        <v>63</v>
      </c>
      <c r="H37" s="27" t="s">
        <v>56</v>
      </c>
      <c r="I37" s="27" t="s">
        <v>48</v>
      </c>
      <c r="J37" s="127">
        <v>0</v>
      </c>
      <c r="K37" s="127">
        <v>0</v>
      </c>
      <c r="L37" s="127">
        <v>0</v>
      </c>
    </row>
    <row r="38" spans="1:12" s="2" customFormat="1" ht="48.75" customHeight="1">
      <c r="A38" s="110">
        <v>24</v>
      </c>
      <c r="B38" s="171" t="s">
        <v>109</v>
      </c>
      <c r="C38" s="26" t="s">
        <v>43</v>
      </c>
      <c r="D38" s="26" t="s">
        <v>53</v>
      </c>
      <c r="E38" s="26" t="s">
        <v>36</v>
      </c>
      <c r="F38" s="28" t="s">
        <v>110</v>
      </c>
      <c r="G38" s="26" t="s">
        <v>28</v>
      </c>
      <c r="H38" s="26" t="s">
        <v>56</v>
      </c>
      <c r="I38" s="26" t="s">
        <v>48</v>
      </c>
      <c r="J38" s="124">
        <f>J39</f>
        <v>465800</v>
      </c>
      <c r="K38" s="124">
        <f>K39</f>
        <v>460500</v>
      </c>
      <c r="L38" s="124">
        <f>L39</f>
        <v>552000</v>
      </c>
    </row>
    <row r="39" spans="1:12" s="2" customFormat="1" ht="48">
      <c r="A39" s="110">
        <v>25</v>
      </c>
      <c r="B39" s="106" t="s">
        <v>273</v>
      </c>
      <c r="C39" s="27" t="s">
        <v>125</v>
      </c>
      <c r="D39" s="27" t="s">
        <v>53</v>
      </c>
      <c r="E39" s="27" t="s">
        <v>36</v>
      </c>
      <c r="F39" s="29" t="s">
        <v>66</v>
      </c>
      <c r="G39" s="27" t="s">
        <v>63</v>
      </c>
      <c r="H39" s="27" t="s">
        <v>56</v>
      </c>
      <c r="I39" s="27" t="s">
        <v>48</v>
      </c>
      <c r="J39" s="126">
        <v>465800</v>
      </c>
      <c r="K39" s="126">
        <v>460500</v>
      </c>
      <c r="L39" s="127">
        <v>552000</v>
      </c>
    </row>
    <row r="40" spans="1:12" s="2" customFormat="1" ht="24">
      <c r="A40" s="110">
        <v>26</v>
      </c>
      <c r="B40" s="171" t="s">
        <v>241</v>
      </c>
      <c r="C40" s="27" t="s">
        <v>43</v>
      </c>
      <c r="D40" s="27" t="s">
        <v>53</v>
      </c>
      <c r="E40" s="27" t="s">
        <v>245</v>
      </c>
      <c r="F40" s="28" t="s">
        <v>55</v>
      </c>
      <c r="G40" s="27" t="s">
        <v>28</v>
      </c>
      <c r="H40" s="27" t="s">
        <v>56</v>
      </c>
      <c r="I40" s="27" t="s">
        <v>248</v>
      </c>
      <c r="J40" s="124">
        <f>J41</f>
        <v>0</v>
      </c>
      <c r="K40" s="124">
        <f>K41</f>
        <v>0</v>
      </c>
      <c r="L40" s="124">
        <f>L41</f>
        <v>0</v>
      </c>
    </row>
    <row r="41" spans="1:12" s="2" customFormat="1" ht="60">
      <c r="A41" s="110">
        <v>27</v>
      </c>
      <c r="B41" s="104" t="s">
        <v>242</v>
      </c>
      <c r="C41" s="27" t="s">
        <v>43</v>
      </c>
      <c r="D41" s="27" t="s">
        <v>53</v>
      </c>
      <c r="E41" s="27" t="s">
        <v>245</v>
      </c>
      <c r="F41" s="28" t="s">
        <v>51</v>
      </c>
      <c r="G41" s="27" t="s">
        <v>28</v>
      </c>
      <c r="H41" s="27" t="s">
        <v>56</v>
      </c>
      <c r="I41" s="27" t="s">
        <v>248</v>
      </c>
      <c r="J41" s="126">
        <f>J43</f>
        <v>0</v>
      </c>
      <c r="K41" s="126">
        <f>K42</f>
        <v>0</v>
      </c>
      <c r="L41" s="127">
        <f>L42</f>
        <v>0</v>
      </c>
    </row>
    <row r="42" spans="1:12" s="2" customFormat="1" ht="24">
      <c r="A42" s="110">
        <v>28</v>
      </c>
      <c r="B42" s="104" t="s">
        <v>243</v>
      </c>
      <c r="C42" s="27" t="s">
        <v>43</v>
      </c>
      <c r="D42" s="27" t="s">
        <v>53</v>
      </c>
      <c r="E42" s="27" t="s">
        <v>245</v>
      </c>
      <c r="F42" s="28" t="s">
        <v>246</v>
      </c>
      <c r="G42" s="27" t="s">
        <v>28</v>
      </c>
      <c r="H42" s="27" t="s">
        <v>56</v>
      </c>
      <c r="I42" s="27" t="s">
        <v>248</v>
      </c>
      <c r="J42" s="126">
        <f>J43</f>
        <v>0</v>
      </c>
      <c r="K42" s="126">
        <f>K43</f>
        <v>0</v>
      </c>
      <c r="L42" s="127">
        <f>L43</f>
        <v>0</v>
      </c>
    </row>
    <row r="43" spans="1:12" s="2" customFormat="1" ht="24">
      <c r="A43" s="110">
        <v>29</v>
      </c>
      <c r="B43" s="106" t="s">
        <v>244</v>
      </c>
      <c r="C43" s="27" t="s">
        <v>271</v>
      </c>
      <c r="D43" s="27" t="s">
        <v>53</v>
      </c>
      <c r="E43" s="27" t="s">
        <v>245</v>
      </c>
      <c r="F43" s="29" t="s">
        <v>247</v>
      </c>
      <c r="G43" s="27" t="s">
        <v>63</v>
      </c>
      <c r="H43" s="27" t="s">
        <v>56</v>
      </c>
      <c r="I43" s="27" t="s">
        <v>248</v>
      </c>
      <c r="J43" s="126">
        <v>0</v>
      </c>
      <c r="K43" s="126">
        <v>0</v>
      </c>
      <c r="L43" s="127">
        <v>0</v>
      </c>
    </row>
    <row r="44" spans="1:12" s="2" customFormat="1" ht="36">
      <c r="A44" s="110">
        <v>30</v>
      </c>
      <c r="B44" s="104" t="s">
        <v>1</v>
      </c>
      <c r="C44" s="27" t="s">
        <v>43</v>
      </c>
      <c r="D44" s="27" t="s">
        <v>53</v>
      </c>
      <c r="E44" s="27" t="s">
        <v>368</v>
      </c>
      <c r="F44" s="29" t="s">
        <v>55</v>
      </c>
      <c r="G44" s="27" t="s">
        <v>28</v>
      </c>
      <c r="H44" s="27" t="s">
        <v>56</v>
      </c>
      <c r="I44" s="27" t="s">
        <v>43</v>
      </c>
      <c r="J44" s="124">
        <f>J45+J46</f>
        <v>0</v>
      </c>
      <c r="K44" s="124">
        <f>K45+K46</f>
        <v>0</v>
      </c>
      <c r="L44" s="124">
        <f>L45+L46</f>
        <v>0</v>
      </c>
    </row>
    <row r="45" spans="1:12" s="2" customFormat="1" ht="37.5" customHeight="1">
      <c r="A45" s="110">
        <v>31</v>
      </c>
      <c r="B45" s="142" t="s">
        <v>369</v>
      </c>
      <c r="C45" s="27" t="s">
        <v>125</v>
      </c>
      <c r="D45" s="27" t="s">
        <v>53</v>
      </c>
      <c r="E45" s="27" t="s">
        <v>368</v>
      </c>
      <c r="F45" s="29" t="s">
        <v>371</v>
      </c>
      <c r="G45" s="27" t="s">
        <v>63</v>
      </c>
      <c r="H45" s="27" t="s">
        <v>56</v>
      </c>
      <c r="I45" s="27" t="s">
        <v>372</v>
      </c>
      <c r="J45" s="124">
        <v>0</v>
      </c>
      <c r="K45" s="124"/>
      <c r="L45" s="124"/>
    </row>
    <row r="46" spans="1:12" s="2" customFormat="1" ht="36">
      <c r="A46" s="110">
        <v>32</v>
      </c>
      <c r="B46" s="142" t="s">
        <v>370</v>
      </c>
      <c r="C46" s="27" t="s">
        <v>125</v>
      </c>
      <c r="D46" s="27" t="s">
        <v>53</v>
      </c>
      <c r="E46" s="27" t="s">
        <v>368</v>
      </c>
      <c r="F46" s="29" t="s">
        <v>373</v>
      </c>
      <c r="G46" s="27" t="s">
        <v>35</v>
      </c>
      <c r="H46" s="27" t="s">
        <v>56</v>
      </c>
      <c r="I46" s="27" t="s">
        <v>372</v>
      </c>
      <c r="J46" s="124">
        <v>0</v>
      </c>
      <c r="K46" s="124">
        <v>0</v>
      </c>
      <c r="L46" s="124">
        <v>0</v>
      </c>
    </row>
    <row r="47" spans="1:12" s="2" customFormat="1" ht="12.75">
      <c r="A47" s="110">
        <v>33</v>
      </c>
      <c r="B47" s="104" t="s">
        <v>34</v>
      </c>
      <c r="C47" s="26" t="s">
        <v>43</v>
      </c>
      <c r="D47" s="26" t="s">
        <v>61</v>
      </c>
      <c r="E47" s="26" t="s">
        <v>28</v>
      </c>
      <c r="F47" s="28" t="s">
        <v>55</v>
      </c>
      <c r="G47" s="26" t="s">
        <v>28</v>
      </c>
      <c r="H47" s="26" t="s">
        <v>56</v>
      </c>
      <c r="I47" s="26" t="s">
        <v>43</v>
      </c>
      <c r="J47" s="124">
        <f>J48</f>
        <v>9545447</v>
      </c>
      <c r="K47" s="124">
        <f>K48</f>
        <v>4791080</v>
      </c>
      <c r="L47" s="124">
        <f>L48</f>
        <v>4791080</v>
      </c>
    </row>
    <row r="48" spans="1:12" s="2" customFormat="1" ht="24">
      <c r="A48" s="110">
        <v>34</v>
      </c>
      <c r="B48" s="104" t="s">
        <v>111</v>
      </c>
      <c r="C48" s="26" t="s">
        <v>43</v>
      </c>
      <c r="D48" s="26" t="s">
        <v>61</v>
      </c>
      <c r="E48" s="26" t="s">
        <v>35</v>
      </c>
      <c r="F48" s="28" t="s">
        <v>55</v>
      </c>
      <c r="G48" s="26" t="s">
        <v>28</v>
      </c>
      <c r="H48" s="26" t="s">
        <v>56</v>
      </c>
      <c r="I48" s="26" t="s">
        <v>43</v>
      </c>
      <c r="J48" s="124">
        <f>J49+J52+J57+J55+J58+J59</f>
        <v>9545447</v>
      </c>
      <c r="K48" s="124">
        <f>K49+K52+K57+K55+K58+K59</f>
        <v>4791080</v>
      </c>
      <c r="L48" s="124">
        <f>L49+L52+L57+L55+L58+L59</f>
        <v>4791080</v>
      </c>
    </row>
    <row r="49" spans="1:12" s="2" customFormat="1" ht="24">
      <c r="A49" s="110">
        <v>35</v>
      </c>
      <c r="B49" s="104" t="s">
        <v>112</v>
      </c>
      <c r="C49" s="26" t="s">
        <v>43</v>
      </c>
      <c r="D49" s="26" t="s">
        <v>61</v>
      </c>
      <c r="E49" s="26" t="s">
        <v>35</v>
      </c>
      <c r="F49" s="28" t="s">
        <v>389</v>
      </c>
      <c r="G49" s="26" t="s">
        <v>28</v>
      </c>
      <c r="H49" s="26" t="s">
        <v>56</v>
      </c>
      <c r="I49" s="26" t="s">
        <v>46</v>
      </c>
      <c r="J49" s="124">
        <f>J50+J51</f>
        <v>5179600</v>
      </c>
      <c r="K49" s="184">
        <f>K50</f>
        <v>0</v>
      </c>
      <c r="L49" s="184">
        <f>L50</f>
        <v>0</v>
      </c>
    </row>
    <row r="50" spans="1:12" ht="24">
      <c r="A50" s="109">
        <v>36</v>
      </c>
      <c r="B50" s="106" t="s">
        <v>476</v>
      </c>
      <c r="C50" s="27" t="s">
        <v>125</v>
      </c>
      <c r="D50" s="27" t="s">
        <v>61</v>
      </c>
      <c r="E50" s="27" t="s">
        <v>35</v>
      </c>
      <c r="F50" s="29" t="s">
        <v>390</v>
      </c>
      <c r="G50" s="27" t="s">
        <v>63</v>
      </c>
      <c r="H50" s="27" t="s">
        <v>478</v>
      </c>
      <c r="I50" s="27" t="s">
        <v>46</v>
      </c>
      <c r="J50" s="128">
        <v>3579600</v>
      </c>
      <c r="K50" s="185">
        <v>0</v>
      </c>
      <c r="L50" s="185">
        <v>0</v>
      </c>
    </row>
    <row r="51" spans="1:12" ht="24">
      <c r="A51" s="109"/>
      <c r="B51" s="106" t="s">
        <v>477</v>
      </c>
      <c r="C51" s="27" t="s">
        <v>125</v>
      </c>
      <c r="D51" s="27" t="s">
        <v>61</v>
      </c>
      <c r="E51" s="27" t="s">
        <v>35</v>
      </c>
      <c r="F51" s="29" t="s">
        <v>390</v>
      </c>
      <c r="G51" s="27" t="s">
        <v>63</v>
      </c>
      <c r="H51" s="27" t="s">
        <v>479</v>
      </c>
      <c r="I51" s="27" t="s">
        <v>46</v>
      </c>
      <c r="J51" s="128">
        <v>1600000</v>
      </c>
      <c r="K51" s="185"/>
      <c r="L51" s="185"/>
    </row>
    <row r="52" spans="1:12" s="2" customFormat="1" ht="24">
      <c r="A52" s="110">
        <v>37</v>
      </c>
      <c r="B52" s="104" t="s">
        <v>113</v>
      </c>
      <c r="C52" s="26" t="s">
        <v>43</v>
      </c>
      <c r="D52" s="26" t="s">
        <v>61</v>
      </c>
      <c r="E52" s="26" t="s">
        <v>35</v>
      </c>
      <c r="F52" s="28" t="s">
        <v>55</v>
      </c>
      <c r="G52" s="26" t="s">
        <v>28</v>
      </c>
      <c r="H52" s="26" t="s">
        <v>56</v>
      </c>
      <c r="I52" s="26" t="s">
        <v>46</v>
      </c>
      <c r="J52" s="124">
        <f aca="true" t="shared" si="2" ref="J52:L53">J53</f>
        <v>368867</v>
      </c>
      <c r="K52" s="124">
        <f t="shared" si="2"/>
        <v>0</v>
      </c>
      <c r="L52" s="124">
        <f t="shared" si="2"/>
        <v>0</v>
      </c>
    </row>
    <row r="53" spans="1:12" ht="24">
      <c r="A53" s="109">
        <v>38</v>
      </c>
      <c r="B53" s="104" t="s">
        <v>114</v>
      </c>
      <c r="C53" s="26" t="s">
        <v>43</v>
      </c>
      <c r="D53" s="26" t="s">
        <v>61</v>
      </c>
      <c r="E53" s="26" t="s">
        <v>35</v>
      </c>
      <c r="F53" s="28" t="s">
        <v>391</v>
      </c>
      <c r="G53" s="26" t="s">
        <v>28</v>
      </c>
      <c r="H53" s="26" t="s">
        <v>56</v>
      </c>
      <c r="I53" s="26" t="s">
        <v>46</v>
      </c>
      <c r="J53" s="124">
        <f t="shared" si="2"/>
        <v>368867</v>
      </c>
      <c r="K53" s="124">
        <f t="shared" si="2"/>
        <v>0</v>
      </c>
      <c r="L53" s="124">
        <f t="shared" si="2"/>
        <v>0</v>
      </c>
    </row>
    <row r="54" spans="1:12" ht="24">
      <c r="A54" s="109">
        <v>39</v>
      </c>
      <c r="B54" s="106" t="s">
        <v>115</v>
      </c>
      <c r="C54" s="27" t="s">
        <v>125</v>
      </c>
      <c r="D54" s="27" t="s">
        <v>61</v>
      </c>
      <c r="E54" s="27" t="s">
        <v>35</v>
      </c>
      <c r="F54" s="29" t="s">
        <v>391</v>
      </c>
      <c r="G54" s="27" t="s">
        <v>63</v>
      </c>
      <c r="H54" s="27" t="s">
        <v>56</v>
      </c>
      <c r="I54" s="27" t="s">
        <v>46</v>
      </c>
      <c r="J54" s="128">
        <v>368867</v>
      </c>
      <c r="K54" s="128">
        <v>0</v>
      </c>
      <c r="L54" s="127">
        <v>0</v>
      </c>
    </row>
    <row r="55" spans="1:12" ht="12.75">
      <c r="A55" s="109">
        <v>40</v>
      </c>
      <c r="B55" s="104" t="s">
        <v>95</v>
      </c>
      <c r="C55" s="27" t="s">
        <v>125</v>
      </c>
      <c r="D55" s="27" t="s">
        <v>61</v>
      </c>
      <c r="E55" s="27" t="s">
        <v>35</v>
      </c>
      <c r="F55" s="29" t="s">
        <v>392</v>
      </c>
      <c r="G55" s="27" t="s">
        <v>63</v>
      </c>
      <c r="H55" s="27" t="s">
        <v>56</v>
      </c>
      <c r="I55" s="27" t="s">
        <v>46</v>
      </c>
      <c r="J55" s="128">
        <f>J56</f>
        <v>3879700</v>
      </c>
      <c r="K55" s="128">
        <f>K56</f>
        <v>4673800</v>
      </c>
      <c r="L55" s="131">
        <f>L56</f>
        <v>4673800</v>
      </c>
    </row>
    <row r="56" spans="1:12" ht="24.75" customHeight="1">
      <c r="A56" s="109">
        <v>41</v>
      </c>
      <c r="B56" s="106" t="s">
        <v>474</v>
      </c>
      <c r="C56" s="27" t="s">
        <v>125</v>
      </c>
      <c r="D56" s="27" t="s">
        <v>61</v>
      </c>
      <c r="E56" s="27" t="s">
        <v>35</v>
      </c>
      <c r="F56" s="29" t="s">
        <v>392</v>
      </c>
      <c r="G56" s="27" t="s">
        <v>63</v>
      </c>
      <c r="H56" s="27" t="s">
        <v>475</v>
      </c>
      <c r="I56" s="27" t="s">
        <v>46</v>
      </c>
      <c r="J56" s="128">
        <v>3879700</v>
      </c>
      <c r="K56" s="128">
        <v>4673800</v>
      </c>
      <c r="L56" s="131">
        <v>4673800</v>
      </c>
    </row>
    <row r="57" spans="1:12" ht="36" customHeight="1">
      <c r="A57" s="109">
        <v>42</v>
      </c>
      <c r="B57" s="120" t="s">
        <v>274</v>
      </c>
      <c r="C57" s="40" t="s">
        <v>125</v>
      </c>
      <c r="D57" s="40" t="s">
        <v>61</v>
      </c>
      <c r="E57" s="40" t="s">
        <v>35</v>
      </c>
      <c r="F57" s="41" t="s">
        <v>392</v>
      </c>
      <c r="G57" s="40" t="s">
        <v>63</v>
      </c>
      <c r="H57" s="40" t="s">
        <v>186</v>
      </c>
      <c r="I57" s="40" t="s">
        <v>46</v>
      </c>
      <c r="J57" s="129">
        <v>9000</v>
      </c>
      <c r="K57" s="129">
        <v>9000</v>
      </c>
      <c r="L57" s="131">
        <v>9000</v>
      </c>
    </row>
    <row r="58" spans="1:12" ht="37.5" customHeight="1">
      <c r="A58" s="109">
        <v>43</v>
      </c>
      <c r="B58" s="107" t="s">
        <v>388</v>
      </c>
      <c r="C58" s="40" t="s">
        <v>125</v>
      </c>
      <c r="D58" s="40" t="s">
        <v>61</v>
      </c>
      <c r="E58" s="40" t="s">
        <v>35</v>
      </c>
      <c r="F58" s="41" t="s">
        <v>392</v>
      </c>
      <c r="G58" s="40" t="s">
        <v>63</v>
      </c>
      <c r="H58" s="40" t="s">
        <v>238</v>
      </c>
      <c r="I58" s="40" t="s">
        <v>46</v>
      </c>
      <c r="J58" s="129" t="s">
        <v>236</v>
      </c>
      <c r="K58" s="129" t="s">
        <v>236</v>
      </c>
      <c r="L58" s="131">
        <v>24000</v>
      </c>
    </row>
    <row r="59" spans="1:12" ht="25.5" customHeight="1">
      <c r="A59" s="109">
        <v>44</v>
      </c>
      <c r="B59" s="107" t="s">
        <v>239</v>
      </c>
      <c r="C59" s="40" t="s">
        <v>125</v>
      </c>
      <c r="D59" s="40" t="s">
        <v>61</v>
      </c>
      <c r="E59" s="40" t="s">
        <v>35</v>
      </c>
      <c r="F59" s="41" t="s">
        <v>392</v>
      </c>
      <c r="G59" s="40" t="s">
        <v>63</v>
      </c>
      <c r="H59" s="40" t="s">
        <v>240</v>
      </c>
      <c r="I59" s="40" t="s">
        <v>46</v>
      </c>
      <c r="J59" s="129">
        <v>84280</v>
      </c>
      <c r="K59" s="129">
        <v>84280</v>
      </c>
      <c r="L59" s="131">
        <v>84280</v>
      </c>
    </row>
    <row r="60" spans="1:12" ht="12.75" customHeight="1">
      <c r="A60" s="109">
        <v>45</v>
      </c>
      <c r="B60" s="108" t="s">
        <v>134</v>
      </c>
      <c r="C60" s="30" t="s">
        <v>43</v>
      </c>
      <c r="D60" s="30" t="s">
        <v>30</v>
      </c>
      <c r="E60" s="30" t="s">
        <v>135</v>
      </c>
      <c r="F60" s="31" t="s">
        <v>55</v>
      </c>
      <c r="G60" s="30" t="s">
        <v>28</v>
      </c>
      <c r="H60" s="30" t="s">
        <v>56</v>
      </c>
      <c r="I60" s="30" t="s">
        <v>43</v>
      </c>
      <c r="J60" s="130">
        <f>J47+J16</f>
        <v>11413187</v>
      </c>
      <c r="K60" s="130">
        <f>K47+K16</f>
        <v>6693470</v>
      </c>
      <c r="L60" s="130">
        <f>L47+L16</f>
        <v>6827290</v>
      </c>
    </row>
    <row r="61" spans="1:12" s="2" customFormat="1" ht="12.75">
      <c r="A61" s="110">
        <v>46</v>
      </c>
      <c r="B61" s="108" t="s">
        <v>44</v>
      </c>
      <c r="C61" s="26" t="s">
        <v>43</v>
      </c>
      <c r="D61" s="26" t="s">
        <v>30</v>
      </c>
      <c r="E61" s="26" t="s">
        <v>29</v>
      </c>
      <c r="F61" s="28" t="s">
        <v>55</v>
      </c>
      <c r="G61" s="26" t="s">
        <v>28</v>
      </c>
      <c r="H61" s="26" t="s">
        <v>56</v>
      </c>
      <c r="I61" s="26" t="s">
        <v>43</v>
      </c>
      <c r="J61" s="124">
        <f>J60</f>
        <v>11413187</v>
      </c>
      <c r="K61" s="124">
        <f>K60</f>
        <v>6693470</v>
      </c>
      <c r="L61" s="124">
        <f>L60</f>
        <v>6827290</v>
      </c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32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32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32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</sheetData>
  <sheetProtection/>
  <mergeCells count="16">
    <mergeCell ref="K1:L1"/>
    <mergeCell ref="K2:L2"/>
    <mergeCell ref="K3:L3"/>
    <mergeCell ref="B9:L9"/>
    <mergeCell ref="B10:L10"/>
    <mergeCell ref="B5:L5"/>
    <mergeCell ref="B6:L6"/>
    <mergeCell ref="B7:L7"/>
    <mergeCell ref="B8:L8"/>
    <mergeCell ref="A11:A13"/>
    <mergeCell ref="B11:B13"/>
    <mergeCell ref="C11:I12"/>
    <mergeCell ref="L11:L13"/>
    <mergeCell ref="C14:I14"/>
    <mergeCell ref="J11:J13"/>
    <mergeCell ref="K11:K13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9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6" customHeight="1">
      <c r="B2" s="229"/>
      <c r="C2" s="230"/>
      <c r="D2" s="230"/>
      <c r="E2" s="230"/>
      <c r="F2" s="230"/>
    </row>
    <row r="3" ht="6.75" customHeight="1"/>
    <row r="4" spans="2:6" ht="25.5" customHeight="1">
      <c r="B4" s="229" t="s">
        <v>510</v>
      </c>
      <c r="C4" s="230"/>
      <c r="D4" s="230"/>
      <c r="E4" s="230"/>
      <c r="F4" s="230"/>
    </row>
    <row r="5" spans="1:6" ht="60.75" customHeight="1">
      <c r="A5" s="258" t="s">
        <v>429</v>
      </c>
      <c r="B5" s="258"/>
      <c r="C5" s="258"/>
      <c r="D5" s="258"/>
      <c r="E5" s="258"/>
      <c r="F5" s="258"/>
    </row>
    <row r="6" spans="2:6" ht="6" customHeight="1">
      <c r="B6" s="37"/>
      <c r="C6" s="37"/>
      <c r="D6" s="37"/>
      <c r="E6" s="37"/>
      <c r="F6" s="37"/>
    </row>
    <row r="7" spans="1:6" ht="12.75">
      <c r="A7" s="284" t="s">
        <v>301</v>
      </c>
      <c r="B7" s="282" t="s">
        <v>116</v>
      </c>
      <c r="C7" s="283" t="s">
        <v>163</v>
      </c>
      <c r="D7" s="283"/>
      <c r="E7" s="283"/>
      <c r="F7" s="281" t="s">
        <v>428</v>
      </c>
    </row>
    <row r="8" spans="1:6" ht="24" customHeight="1">
      <c r="A8" s="285"/>
      <c r="B8" s="282"/>
      <c r="C8" s="88" t="s">
        <v>164</v>
      </c>
      <c r="D8" s="88" t="s">
        <v>165</v>
      </c>
      <c r="E8" s="88" t="s">
        <v>224</v>
      </c>
      <c r="F8" s="281"/>
    </row>
    <row r="9" spans="1:6" ht="35.25" customHeight="1">
      <c r="A9" s="89">
        <v>1</v>
      </c>
      <c r="B9" s="90" t="s">
        <v>226</v>
      </c>
      <c r="C9" s="91">
        <v>3900000000</v>
      </c>
      <c r="D9" s="91"/>
      <c r="E9" s="91"/>
      <c r="F9" s="111">
        <f>F10+F21+F27+F33+F80</f>
        <v>1731108.0099999998</v>
      </c>
    </row>
    <row r="10" spans="1:6" ht="48" customHeight="1">
      <c r="A10" s="89">
        <v>2</v>
      </c>
      <c r="B10" s="90" t="s">
        <v>166</v>
      </c>
      <c r="C10" s="91">
        <v>3910000000</v>
      </c>
      <c r="D10" s="91"/>
      <c r="E10" s="91"/>
      <c r="F10" s="111">
        <f>F11+F16</f>
        <v>313100</v>
      </c>
    </row>
    <row r="11" spans="1:6" ht="51" customHeight="1">
      <c r="A11" s="89">
        <v>3</v>
      </c>
      <c r="B11" s="90" t="s">
        <v>167</v>
      </c>
      <c r="C11" s="91">
        <v>3910080010</v>
      </c>
      <c r="D11" s="91"/>
      <c r="E11" s="91"/>
      <c r="F11" s="112">
        <f>F12</f>
        <v>10000</v>
      </c>
    </row>
    <row r="12" spans="1:6" ht="26.25" customHeight="1">
      <c r="A12" s="89">
        <v>4</v>
      </c>
      <c r="B12" s="90" t="s">
        <v>285</v>
      </c>
      <c r="C12" s="91">
        <v>3910080010</v>
      </c>
      <c r="D12" s="91">
        <v>200</v>
      </c>
      <c r="E12" s="91"/>
      <c r="F12" s="112">
        <f>F13</f>
        <v>10000</v>
      </c>
    </row>
    <row r="13" spans="1:6" ht="36">
      <c r="A13" s="89">
        <v>5</v>
      </c>
      <c r="B13" s="58" t="s">
        <v>12</v>
      </c>
      <c r="C13" s="91">
        <v>3910080010</v>
      </c>
      <c r="D13" s="91">
        <v>244</v>
      </c>
      <c r="E13" s="91"/>
      <c r="F13" s="112">
        <f>F14</f>
        <v>10000</v>
      </c>
    </row>
    <row r="14" spans="1:6" ht="12.75">
      <c r="A14" s="89">
        <v>6</v>
      </c>
      <c r="B14" s="70" t="s">
        <v>211</v>
      </c>
      <c r="C14" s="91">
        <v>3910080010</v>
      </c>
      <c r="D14" s="91">
        <v>244</v>
      </c>
      <c r="E14" s="92" t="s">
        <v>286</v>
      </c>
      <c r="F14" s="112">
        <f>F15</f>
        <v>10000</v>
      </c>
    </row>
    <row r="15" spans="1:6" ht="12.75">
      <c r="A15" s="89">
        <v>7</v>
      </c>
      <c r="B15" s="64" t="s">
        <v>8</v>
      </c>
      <c r="C15" s="91">
        <v>3910080010</v>
      </c>
      <c r="D15" s="91">
        <v>244</v>
      </c>
      <c r="E15" s="92" t="s">
        <v>168</v>
      </c>
      <c r="F15" s="112">
        <v>10000</v>
      </c>
    </row>
    <row r="16" spans="1:6" ht="48.75" customHeight="1">
      <c r="A16" s="89">
        <v>8</v>
      </c>
      <c r="B16" s="90" t="s">
        <v>167</v>
      </c>
      <c r="C16" s="91">
        <v>3910080020</v>
      </c>
      <c r="D16" s="91"/>
      <c r="E16" s="92"/>
      <c r="F16" s="111">
        <f>F17</f>
        <v>303100</v>
      </c>
    </row>
    <row r="17" spans="1:6" ht="22.5" customHeight="1">
      <c r="A17" s="89">
        <v>9</v>
      </c>
      <c r="B17" s="90" t="s">
        <v>285</v>
      </c>
      <c r="C17" s="91">
        <v>3910080020</v>
      </c>
      <c r="D17" s="91">
        <v>200</v>
      </c>
      <c r="E17" s="92"/>
      <c r="F17" s="112">
        <f>F18</f>
        <v>303100</v>
      </c>
    </row>
    <row r="18" spans="1:6" ht="36">
      <c r="A18" s="89">
        <v>10</v>
      </c>
      <c r="B18" s="58" t="s">
        <v>12</v>
      </c>
      <c r="C18" s="91">
        <v>3910080020</v>
      </c>
      <c r="D18" s="91">
        <v>244</v>
      </c>
      <c r="E18" s="92"/>
      <c r="F18" s="112">
        <f>F19</f>
        <v>303100</v>
      </c>
    </row>
    <row r="19" spans="1:6" ht="12.75">
      <c r="A19" s="89">
        <v>11</v>
      </c>
      <c r="B19" s="70" t="s">
        <v>211</v>
      </c>
      <c r="C19" s="91">
        <v>3910080020</v>
      </c>
      <c r="D19" s="91">
        <v>244</v>
      </c>
      <c r="E19" s="92" t="s">
        <v>286</v>
      </c>
      <c r="F19" s="112">
        <f>F20</f>
        <v>303100</v>
      </c>
    </row>
    <row r="20" spans="1:6" ht="12.75">
      <c r="A20" s="89">
        <v>12</v>
      </c>
      <c r="B20" s="64" t="s">
        <v>8</v>
      </c>
      <c r="C20" s="91">
        <v>3910080020</v>
      </c>
      <c r="D20" s="91">
        <v>244</v>
      </c>
      <c r="E20" s="92" t="s">
        <v>168</v>
      </c>
      <c r="F20" s="112">
        <v>303100</v>
      </c>
    </row>
    <row r="21" spans="1:6" ht="89.25" customHeight="1">
      <c r="A21" s="89">
        <v>13</v>
      </c>
      <c r="B21" s="90" t="s">
        <v>170</v>
      </c>
      <c r="C21" s="91">
        <v>3920080000</v>
      </c>
      <c r="D21" s="91"/>
      <c r="E21" s="92"/>
      <c r="F21" s="111">
        <f>F22</f>
        <v>100</v>
      </c>
    </row>
    <row r="22" spans="1:6" ht="99.75" customHeight="1">
      <c r="A22" s="89">
        <v>14</v>
      </c>
      <c r="B22" s="70" t="s">
        <v>204</v>
      </c>
      <c r="C22" s="91">
        <v>3920080000</v>
      </c>
      <c r="D22" s="91"/>
      <c r="E22" s="93"/>
      <c r="F22" s="112">
        <f>F23</f>
        <v>100</v>
      </c>
    </row>
    <row r="23" spans="1:6" ht="23.25" customHeight="1">
      <c r="A23" s="89">
        <v>15</v>
      </c>
      <c r="B23" s="90" t="s">
        <v>285</v>
      </c>
      <c r="C23" s="91">
        <v>3920080000</v>
      </c>
      <c r="D23" s="91">
        <v>200</v>
      </c>
      <c r="E23" s="93"/>
      <c r="F23" s="112">
        <f>F24</f>
        <v>100</v>
      </c>
    </row>
    <row r="24" spans="1:6" ht="36" customHeight="1">
      <c r="A24" s="89">
        <v>16</v>
      </c>
      <c r="B24" s="70" t="s">
        <v>12</v>
      </c>
      <c r="C24" s="91">
        <v>3920080000</v>
      </c>
      <c r="D24" s="91">
        <v>244</v>
      </c>
      <c r="E24" s="93"/>
      <c r="F24" s="112">
        <f>F25</f>
        <v>100</v>
      </c>
    </row>
    <row r="25" spans="1:6" ht="16.5" customHeight="1">
      <c r="A25" s="89">
        <v>17</v>
      </c>
      <c r="B25" s="64" t="s">
        <v>6</v>
      </c>
      <c r="C25" s="91">
        <v>3920080000</v>
      </c>
      <c r="D25" s="91">
        <v>244</v>
      </c>
      <c r="E25" s="93" t="s">
        <v>287</v>
      </c>
      <c r="F25" s="112">
        <f>F26</f>
        <v>100</v>
      </c>
    </row>
    <row r="26" spans="1:6" ht="15.75" customHeight="1">
      <c r="A26" s="89">
        <v>18</v>
      </c>
      <c r="B26" s="64" t="s">
        <v>93</v>
      </c>
      <c r="C26" s="91">
        <v>3920080000</v>
      </c>
      <c r="D26" s="91">
        <v>244</v>
      </c>
      <c r="E26" s="93" t="s">
        <v>18</v>
      </c>
      <c r="F26" s="112">
        <v>100</v>
      </c>
    </row>
    <row r="27" spans="1:6" ht="64.5" customHeight="1">
      <c r="A27" s="89">
        <v>19</v>
      </c>
      <c r="B27" s="90" t="s">
        <v>171</v>
      </c>
      <c r="C27" s="91">
        <v>3930080000</v>
      </c>
      <c r="D27" s="91"/>
      <c r="E27" s="91"/>
      <c r="F27" s="111">
        <f>F28</f>
        <v>8000</v>
      </c>
    </row>
    <row r="28" spans="1:6" ht="85.5" customHeight="1">
      <c r="A28" s="89">
        <v>20</v>
      </c>
      <c r="B28" s="64" t="s">
        <v>198</v>
      </c>
      <c r="C28" s="91">
        <v>3930080000</v>
      </c>
      <c r="D28" s="91"/>
      <c r="E28" s="91"/>
      <c r="F28" s="112">
        <f>F29</f>
        <v>8000</v>
      </c>
    </row>
    <row r="29" spans="1:6" ht="24.75" customHeight="1">
      <c r="A29" s="89">
        <v>21</v>
      </c>
      <c r="B29" s="90" t="s">
        <v>285</v>
      </c>
      <c r="C29" s="91">
        <v>3930080000</v>
      </c>
      <c r="D29" s="91">
        <v>200</v>
      </c>
      <c r="E29" s="92"/>
      <c r="F29" s="112">
        <f>F30</f>
        <v>8000</v>
      </c>
    </row>
    <row r="30" spans="1:6" ht="37.5" customHeight="1">
      <c r="A30" s="89">
        <v>22</v>
      </c>
      <c r="B30" s="70" t="s">
        <v>12</v>
      </c>
      <c r="C30" s="91">
        <v>3930080000</v>
      </c>
      <c r="D30" s="91">
        <v>244</v>
      </c>
      <c r="E30" s="92"/>
      <c r="F30" s="112">
        <f>F31</f>
        <v>8000</v>
      </c>
    </row>
    <row r="31" spans="1:6" ht="14.25" customHeight="1">
      <c r="A31" s="89">
        <v>23</v>
      </c>
      <c r="B31" s="64" t="s">
        <v>6</v>
      </c>
      <c r="C31" s="91">
        <v>3930080000</v>
      </c>
      <c r="D31" s="91">
        <v>244</v>
      </c>
      <c r="E31" s="92" t="s">
        <v>287</v>
      </c>
      <c r="F31" s="112">
        <f>F32</f>
        <v>8000</v>
      </c>
    </row>
    <row r="32" spans="1:6" ht="61.5" customHeight="1">
      <c r="A32" s="89">
        <v>24</v>
      </c>
      <c r="B32" s="64" t="s">
        <v>92</v>
      </c>
      <c r="C32" s="91">
        <v>3930080000</v>
      </c>
      <c r="D32" s="91">
        <v>244</v>
      </c>
      <c r="E32" s="92" t="s">
        <v>15</v>
      </c>
      <c r="F32" s="112">
        <v>8000</v>
      </c>
    </row>
    <row r="33" spans="1:6" ht="24.75" customHeight="1">
      <c r="A33" s="89">
        <v>25</v>
      </c>
      <c r="B33" s="90" t="s">
        <v>172</v>
      </c>
      <c r="C33" s="91">
        <v>3940080000</v>
      </c>
      <c r="D33" s="91"/>
      <c r="E33" s="92"/>
      <c r="F33" s="111">
        <f>F34+F44+F55+F65+F39+F70+F75+F60+F50</f>
        <v>1355908.0099999998</v>
      </c>
    </row>
    <row r="34" spans="1:6" ht="47.25" customHeight="1">
      <c r="A34" s="89">
        <v>26</v>
      </c>
      <c r="B34" s="64" t="s">
        <v>183</v>
      </c>
      <c r="C34" s="91">
        <v>3940080010</v>
      </c>
      <c r="D34" s="91"/>
      <c r="E34" s="92" t="s">
        <v>169</v>
      </c>
      <c r="F34" s="111">
        <f>F35</f>
        <v>135110.81</v>
      </c>
    </row>
    <row r="35" spans="1:6" ht="27" customHeight="1">
      <c r="A35" s="89">
        <v>27</v>
      </c>
      <c r="B35" s="90" t="s">
        <v>285</v>
      </c>
      <c r="C35" s="91">
        <v>3940080010</v>
      </c>
      <c r="D35" s="91">
        <v>200</v>
      </c>
      <c r="E35" s="92"/>
      <c r="F35" s="112">
        <f>F36</f>
        <v>135110.81</v>
      </c>
    </row>
    <row r="36" spans="1:6" ht="37.5" customHeight="1">
      <c r="A36" s="89">
        <v>28</v>
      </c>
      <c r="B36" s="70" t="s">
        <v>12</v>
      </c>
      <c r="C36" s="91">
        <v>3940080010</v>
      </c>
      <c r="D36" s="91">
        <v>244</v>
      </c>
      <c r="E36" s="92"/>
      <c r="F36" s="112">
        <f>F37</f>
        <v>135110.81</v>
      </c>
    </row>
    <row r="37" spans="1:6" ht="24.75" customHeight="1">
      <c r="A37" s="89">
        <v>29</v>
      </c>
      <c r="B37" s="64" t="s">
        <v>2</v>
      </c>
      <c r="C37" s="91">
        <v>3940080010</v>
      </c>
      <c r="D37" s="91">
        <v>244</v>
      </c>
      <c r="E37" s="92" t="s">
        <v>3</v>
      </c>
      <c r="F37" s="112">
        <f>F38</f>
        <v>135110.81</v>
      </c>
    </row>
    <row r="38" spans="1:6" ht="12.75" customHeight="1">
      <c r="A38" s="89">
        <v>30</v>
      </c>
      <c r="B38" s="64" t="s">
        <v>94</v>
      </c>
      <c r="C38" s="91">
        <v>3940080010</v>
      </c>
      <c r="D38" s="91">
        <v>244</v>
      </c>
      <c r="E38" s="92" t="s">
        <v>169</v>
      </c>
      <c r="F38" s="112">
        <v>135110.81</v>
      </c>
    </row>
    <row r="39" spans="1:6" ht="61.5" customHeight="1">
      <c r="A39" s="89">
        <v>31</v>
      </c>
      <c r="B39" s="84" t="s">
        <v>190</v>
      </c>
      <c r="C39" s="91">
        <v>3940080020</v>
      </c>
      <c r="D39" s="91"/>
      <c r="E39" s="92"/>
      <c r="F39" s="111">
        <f>F40</f>
        <v>90996.6</v>
      </c>
    </row>
    <row r="40" spans="1:6" ht="24" customHeight="1">
      <c r="A40" s="89">
        <v>32</v>
      </c>
      <c r="B40" s="90" t="s">
        <v>285</v>
      </c>
      <c r="C40" s="91">
        <v>3940080020</v>
      </c>
      <c r="D40" s="91">
        <v>200</v>
      </c>
      <c r="E40" s="92"/>
      <c r="F40" s="112">
        <f>F41</f>
        <v>90996.6</v>
      </c>
    </row>
    <row r="41" spans="1:6" ht="37.5" customHeight="1">
      <c r="A41" s="89">
        <v>33</v>
      </c>
      <c r="B41" s="70" t="s">
        <v>12</v>
      </c>
      <c r="C41" s="91">
        <v>3940080020</v>
      </c>
      <c r="D41" s="91">
        <v>244</v>
      </c>
      <c r="E41" s="92"/>
      <c r="F41" s="112">
        <f>F42</f>
        <v>90996.6</v>
      </c>
    </row>
    <row r="42" spans="1:6" ht="24.75" customHeight="1">
      <c r="A42" s="89">
        <v>34</v>
      </c>
      <c r="B42" s="64" t="s">
        <v>2</v>
      </c>
      <c r="C42" s="91">
        <v>3940080020</v>
      </c>
      <c r="D42" s="91">
        <v>244</v>
      </c>
      <c r="E42" s="92" t="s">
        <v>3</v>
      </c>
      <c r="F42" s="112">
        <f>F43</f>
        <v>90996.6</v>
      </c>
    </row>
    <row r="43" spans="1:6" ht="14.25" customHeight="1">
      <c r="A43" s="89">
        <v>35</v>
      </c>
      <c r="B43" s="64" t="s">
        <v>94</v>
      </c>
      <c r="C43" s="91">
        <v>3940080020</v>
      </c>
      <c r="D43" s="91">
        <v>244</v>
      </c>
      <c r="E43" s="92" t="s">
        <v>169</v>
      </c>
      <c r="F43" s="112">
        <v>90996.6</v>
      </c>
    </row>
    <row r="44" spans="1:6" ht="60.75" customHeight="1">
      <c r="A44" s="89">
        <v>36</v>
      </c>
      <c r="B44" s="64" t="s">
        <v>218</v>
      </c>
      <c r="C44" s="91">
        <v>3940080030</v>
      </c>
      <c r="D44" s="91"/>
      <c r="E44" s="92"/>
      <c r="F44" s="111">
        <f>F45</f>
        <v>18666.77</v>
      </c>
    </row>
    <row r="45" spans="1:6" ht="71.25" customHeight="1">
      <c r="A45" s="89">
        <v>37</v>
      </c>
      <c r="B45" s="85" t="s">
        <v>292</v>
      </c>
      <c r="C45" s="91">
        <v>3940080030</v>
      </c>
      <c r="D45" s="91">
        <v>100</v>
      </c>
      <c r="E45" s="92"/>
      <c r="F45" s="112">
        <f>F47+F46</f>
        <v>18666.77</v>
      </c>
    </row>
    <row r="46" spans="1:6" ht="48.75" customHeight="1">
      <c r="A46" s="89">
        <v>38</v>
      </c>
      <c r="B46" s="134" t="s">
        <v>359</v>
      </c>
      <c r="C46" s="91">
        <v>3940080030</v>
      </c>
      <c r="D46" s="91">
        <v>119</v>
      </c>
      <c r="E46" s="92"/>
      <c r="F46" s="112">
        <v>4329.77</v>
      </c>
    </row>
    <row r="47" spans="1:6" ht="33.75" customHeight="1">
      <c r="A47" s="89">
        <v>39</v>
      </c>
      <c r="B47" s="64" t="s">
        <v>219</v>
      </c>
      <c r="C47" s="91">
        <v>3940080030</v>
      </c>
      <c r="D47" s="91">
        <v>111</v>
      </c>
      <c r="E47" s="92"/>
      <c r="F47" s="112">
        <f>F48</f>
        <v>14337</v>
      </c>
    </row>
    <row r="48" spans="1:6" ht="25.5" customHeight="1">
      <c r="A48" s="89">
        <v>40</v>
      </c>
      <c r="B48" s="64" t="s">
        <v>2</v>
      </c>
      <c r="C48" s="91">
        <v>3940080030</v>
      </c>
      <c r="D48" s="91">
        <v>111</v>
      </c>
      <c r="E48" s="92" t="s">
        <v>3</v>
      </c>
      <c r="F48" s="112">
        <f>F49</f>
        <v>14337</v>
      </c>
    </row>
    <row r="49" spans="1:6" ht="15" customHeight="1">
      <c r="A49" s="89">
        <v>41</v>
      </c>
      <c r="B49" s="64" t="s">
        <v>94</v>
      </c>
      <c r="C49" s="91">
        <v>3940080030</v>
      </c>
      <c r="D49" s="91">
        <v>111</v>
      </c>
      <c r="E49" s="92" t="s">
        <v>169</v>
      </c>
      <c r="F49" s="112">
        <v>14337</v>
      </c>
    </row>
    <row r="50" spans="1:6" ht="49.5" customHeight="1">
      <c r="A50" s="89">
        <v>42</v>
      </c>
      <c r="B50" s="134" t="s">
        <v>360</v>
      </c>
      <c r="C50" s="91" t="s">
        <v>361</v>
      </c>
      <c r="D50" s="91"/>
      <c r="E50" s="92"/>
      <c r="F50" s="111">
        <f>F51</f>
        <v>803400.4</v>
      </c>
    </row>
    <row r="51" spans="1:6" ht="25.5" customHeight="1">
      <c r="A51" s="89">
        <v>43</v>
      </c>
      <c r="B51" s="119" t="s">
        <v>285</v>
      </c>
      <c r="C51" s="91" t="s">
        <v>361</v>
      </c>
      <c r="D51" s="91">
        <v>200</v>
      </c>
      <c r="E51" s="92"/>
      <c r="F51" s="112">
        <f>F52</f>
        <v>803400.4</v>
      </c>
    </row>
    <row r="52" spans="1:6" ht="27" customHeight="1">
      <c r="A52" s="89">
        <v>44</v>
      </c>
      <c r="B52" s="70" t="s">
        <v>12</v>
      </c>
      <c r="C52" s="91" t="s">
        <v>361</v>
      </c>
      <c r="D52" s="91">
        <v>244</v>
      </c>
      <c r="E52" s="92"/>
      <c r="F52" s="112">
        <f>F53</f>
        <v>803400.4</v>
      </c>
    </row>
    <row r="53" spans="1:6" ht="26.25" customHeight="1">
      <c r="A53" s="89">
        <v>45</v>
      </c>
      <c r="B53" s="134" t="s">
        <v>2</v>
      </c>
      <c r="C53" s="91" t="s">
        <v>361</v>
      </c>
      <c r="D53" s="91">
        <v>244</v>
      </c>
      <c r="E53" s="92" t="s">
        <v>3</v>
      </c>
      <c r="F53" s="112">
        <f>F54</f>
        <v>803400.4</v>
      </c>
    </row>
    <row r="54" spans="1:6" ht="11.25" customHeight="1">
      <c r="A54" s="89">
        <v>46</v>
      </c>
      <c r="B54" s="134" t="s">
        <v>94</v>
      </c>
      <c r="C54" s="91" t="s">
        <v>361</v>
      </c>
      <c r="D54" s="91">
        <v>244</v>
      </c>
      <c r="E54" s="92" t="s">
        <v>169</v>
      </c>
      <c r="F54" s="112">
        <v>803400.4</v>
      </c>
    </row>
    <row r="55" spans="1:6" ht="62.25" customHeight="1">
      <c r="A55" s="89">
        <v>47</v>
      </c>
      <c r="B55" s="64" t="s">
        <v>213</v>
      </c>
      <c r="C55" s="91">
        <v>3940082050</v>
      </c>
      <c r="D55" s="91"/>
      <c r="E55" s="92"/>
      <c r="F55" s="113">
        <f>F58</f>
        <v>244492</v>
      </c>
    </row>
    <row r="56" spans="1:6" ht="36" customHeight="1">
      <c r="A56" s="89">
        <v>48</v>
      </c>
      <c r="B56" s="64" t="s">
        <v>214</v>
      </c>
      <c r="C56" s="91">
        <v>3940082050</v>
      </c>
      <c r="D56" s="91">
        <v>243</v>
      </c>
      <c r="E56" s="92"/>
      <c r="F56" s="114">
        <v>208200</v>
      </c>
    </row>
    <row r="57" spans="1:6" ht="36" customHeight="1">
      <c r="A57" s="89">
        <v>49</v>
      </c>
      <c r="B57" s="59" t="s">
        <v>12</v>
      </c>
      <c r="C57" s="91">
        <v>3940082050</v>
      </c>
      <c r="D57" s="91">
        <v>244</v>
      </c>
      <c r="E57" s="92"/>
      <c r="F57" s="114">
        <v>36292</v>
      </c>
    </row>
    <row r="58" spans="1:6" ht="27" customHeight="1">
      <c r="A58" s="89">
        <v>50</v>
      </c>
      <c r="B58" s="64" t="s">
        <v>2</v>
      </c>
      <c r="C58" s="91">
        <v>3940082050</v>
      </c>
      <c r="D58" s="91">
        <v>244</v>
      </c>
      <c r="E58" s="92" t="s">
        <v>3</v>
      </c>
      <c r="F58" s="114">
        <f>F59</f>
        <v>244492</v>
      </c>
    </row>
    <row r="59" spans="1:6" ht="12" customHeight="1">
      <c r="A59" s="89">
        <v>51</v>
      </c>
      <c r="B59" s="64" t="s">
        <v>212</v>
      </c>
      <c r="C59" s="91">
        <v>3940082050</v>
      </c>
      <c r="D59" s="91">
        <v>244</v>
      </c>
      <c r="E59" s="92" t="s">
        <v>21</v>
      </c>
      <c r="F59" s="114">
        <f>F56+F57</f>
        <v>244492</v>
      </c>
    </row>
    <row r="60" spans="1:6" ht="48.75" customHeight="1">
      <c r="A60" s="89">
        <v>52</v>
      </c>
      <c r="B60" s="134" t="s">
        <v>363</v>
      </c>
      <c r="C60" s="91" t="s">
        <v>358</v>
      </c>
      <c r="D60" s="91"/>
      <c r="E60" s="92"/>
      <c r="F60" s="113">
        <f>F61</f>
        <v>6708</v>
      </c>
    </row>
    <row r="61" spans="1:6" ht="24.75" customHeight="1">
      <c r="A61" s="89">
        <v>53</v>
      </c>
      <c r="B61" s="90" t="s">
        <v>285</v>
      </c>
      <c r="C61" s="91" t="s">
        <v>358</v>
      </c>
      <c r="D61" s="91">
        <v>200</v>
      </c>
      <c r="E61" s="92"/>
      <c r="F61" s="114">
        <f>F62</f>
        <v>6708</v>
      </c>
    </row>
    <row r="62" spans="1:6" ht="27" customHeight="1">
      <c r="A62" s="89">
        <v>54</v>
      </c>
      <c r="B62" s="70" t="s">
        <v>12</v>
      </c>
      <c r="C62" s="91" t="s">
        <v>358</v>
      </c>
      <c r="D62" s="91">
        <v>244</v>
      </c>
      <c r="E62" s="92"/>
      <c r="F62" s="114">
        <f>F63</f>
        <v>6708</v>
      </c>
    </row>
    <row r="63" spans="1:6" ht="24" customHeight="1">
      <c r="A63" s="89">
        <v>55</v>
      </c>
      <c r="B63" s="64" t="s">
        <v>2</v>
      </c>
      <c r="C63" s="91" t="s">
        <v>358</v>
      </c>
      <c r="D63" s="91">
        <v>244</v>
      </c>
      <c r="E63" s="92" t="s">
        <v>3</v>
      </c>
      <c r="F63" s="114">
        <f>F64</f>
        <v>6708</v>
      </c>
    </row>
    <row r="64" spans="1:6" ht="12" customHeight="1">
      <c r="A64" s="89">
        <v>56</v>
      </c>
      <c r="B64" s="64" t="s">
        <v>212</v>
      </c>
      <c r="C64" s="91" t="s">
        <v>358</v>
      </c>
      <c r="D64" s="91">
        <v>244</v>
      </c>
      <c r="E64" s="92" t="s">
        <v>21</v>
      </c>
      <c r="F64" s="114">
        <v>6708</v>
      </c>
    </row>
    <row r="65" spans="1:6" ht="73.5" customHeight="1">
      <c r="A65" s="89">
        <v>57</v>
      </c>
      <c r="B65" s="64" t="s">
        <v>182</v>
      </c>
      <c r="C65" s="91" t="s">
        <v>322</v>
      </c>
      <c r="D65" s="91"/>
      <c r="E65" s="92"/>
      <c r="F65" s="111">
        <f>F66</f>
        <v>29528</v>
      </c>
    </row>
    <row r="66" spans="1:6" ht="26.25" customHeight="1">
      <c r="A66" s="89">
        <v>58</v>
      </c>
      <c r="B66" s="119" t="s">
        <v>285</v>
      </c>
      <c r="C66" s="91" t="s">
        <v>322</v>
      </c>
      <c r="D66" s="91">
        <v>200</v>
      </c>
      <c r="E66" s="92"/>
      <c r="F66" s="112">
        <f>F67</f>
        <v>29528</v>
      </c>
    </row>
    <row r="67" spans="1:6" ht="11.25" customHeight="1">
      <c r="A67" s="89">
        <v>59</v>
      </c>
      <c r="B67" s="144" t="s">
        <v>280</v>
      </c>
      <c r="C67" s="91" t="s">
        <v>322</v>
      </c>
      <c r="D67" s="91">
        <v>244</v>
      </c>
      <c r="E67" s="92"/>
      <c r="F67" s="112">
        <f>F68</f>
        <v>29528</v>
      </c>
    </row>
    <row r="68" spans="1:6" ht="25.5" customHeight="1">
      <c r="A68" s="89">
        <v>60</v>
      </c>
      <c r="B68" s="64" t="s">
        <v>2</v>
      </c>
      <c r="C68" s="91" t="s">
        <v>322</v>
      </c>
      <c r="D68" s="91">
        <v>244</v>
      </c>
      <c r="E68" s="92" t="s">
        <v>3</v>
      </c>
      <c r="F68" s="112">
        <f>F69</f>
        <v>29528</v>
      </c>
    </row>
    <row r="69" spans="1:6" ht="12" customHeight="1">
      <c r="A69" s="89">
        <v>61</v>
      </c>
      <c r="B69" s="70" t="s">
        <v>215</v>
      </c>
      <c r="C69" s="91" t="s">
        <v>322</v>
      </c>
      <c r="D69" s="91">
        <v>244</v>
      </c>
      <c r="E69" s="92" t="s">
        <v>20</v>
      </c>
      <c r="F69" s="112">
        <v>29528</v>
      </c>
    </row>
    <row r="70" spans="1:6" ht="48.75" customHeight="1">
      <c r="A70" s="89">
        <v>62</v>
      </c>
      <c r="B70" s="90" t="s">
        <v>233</v>
      </c>
      <c r="C70" s="92" t="s">
        <v>351</v>
      </c>
      <c r="D70" s="91"/>
      <c r="E70" s="92"/>
      <c r="F70" s="111">
        <f>F71</f>
        <v>3005.43</v>
      </c>
    </row>
    <row r="71" spans="1:6" ht="24" customHeight="1">
      <c r="A71" s="89">
        <v>63</v>
      </c>
      <c r="B71" s="90" t="s">
        <v>285</v>
      </c>
      <c r="C71" s="92" t="s">
        <v>351</v>
      </c>
      <c r="D71" s="91">
        <v>200</v>
      </c>
      <c r="E71" s="92"/>
      <c r="F71" s="112">
        <f>F72</f>
        <v>3005.43</v>
      </c>
    </row>
    <row r="72" spans="1:6" ht="36.75" customHeight="1">
      <c r="A72" s="89">
        <v>64</v>
      </c>
      <c r="B72" s="59" t="s">
        <v>12</v>
      </c>
      <c r="C72" s="92" t="s">
        <v>351</v>
      </c>
      <c r="D72" s="91">
        <v>244</v>
      </c>
      <c r="E72" s="92"/>
      <c r="F72" s="112">
        <f>F73</f>
        <v>3005.43</v>
      </c>
    </row>
    <row r="73" spans="1:6" ht="14.25" customHeight="1">
      <c r="A73" s="89">
        <v>65</v>
      </c>
      <c r="B73" s="64" t="s">
        <v>283</v>
      </c>
      <c r="C73" s="92" t="s">
        <v>351</v>
      </c>
      <c r="D73" s="91">
        <v>244</v>
      </c>
      <c r="E73" s="92" t="s">
        <v>284</v>
      </c>
      <c r="F73" s="112">
        <f>F74</f>
        <v>3005.43</v>
      </c>
    </row>
    <row r="74" spans="1:6" ht="11.25" customHeight="1">
      <c r="A74" s="89">
        <v>66</v>
      </c>
      <c r="B74" s="64" t="s">
        <v>231</v>
      </c>
      <c r="C74" s="92" t="s">
        <v>351</v>
      </c>
      <c r="D74" s="91">
        <v>244</v>
      </c>
      <c r="E74" s="92" t="s">
        <v>232</v>
      </c>
      <c r="F74" s="112">
        <v>3005.43</v>
      </c>
    </row>
    <row r="75" spans="1:6" ht="49.5" customHeight="1">
      <c r="A75" s="89">
        <v>67</v>
      </c>
      <c r="B75" s="119" t="s">
        <v>233</v>
      </c>
      <c r="C75" s="92" t="s">
        <v>331</v>
      </c>
      <c r="D75" s="91"/>
      <c r="E75" s="92"/>
      <c r="F75" s="111">
        <f>F76</f>
        <v>24000</v>
      </c>
    </row>
    <row r="76" spans="1:6" ht="27" customHeight="1">
      <c r="A76" s="89">
        <v>68</v>
      </c>
      <c r="B76" s="90" t="s">
        <v>285</v>
      </c>
      <c r="C76" s="92" t="s">
        <v>331</v>
      </c>
      <c r="D76" s="91">
        <v>200</v>
      </c>
      <c r="E76" s="92"/>
      <c r="F76" s="112">
        <f>F77</f>
        <v>24000</v>
      </c>
    </row>
    <row r="77" spans="1:6" ht="39" customHeight="1">
      <c r="A77" s="89">
        <v>69</v>
      </c>
      <c r="B77" s="59" t="s">
        <v>12</v>
      </c>
      <c r="C77" s="92" t="s">
        <v>331</v>
      </c>
      <c r="D77" s="91">
        <v>244</v>
      </c>
      <c r="E77" s="92"/>
      <c r="F77" s="112">
        <f>F78</f>
        <v>24000</v>
      </c>
    </row>
    <row r="78" spans="1:6" ht="14.25" customHeight="1">
      <c r="A78" s="89">
        <v>70</v>
      </c>
      <c r="B78" s="64" t="s">
        <v>283</v>
      </c>
      <c r="C78" s="92" t="s">
        <v>331</v>
      </c>
      <c r="D78" s="91">
        <v>244</v>
      </c>
      <c r="E78" s="92" t="s">
        <v>284</v>
      </c>
      <c r="F78" s="112">
        <f>F79</f>
        <v>24000</v>
      </c>
    </row>
    <row r="79" spans="1:6" ht="15" customHeight="1">
      <c r="A79" s="89">
        <v>71</v>
      </c>
      <c r="B79" s="64" t="s">
        <v>231</v>
      </c>
      <c r="C79" s="92" t="s">
        <v>331</v>
      </c>
      <c r="D79" s="91">
        <v>244</v>
      </c>
      <c r="E79" s="92" t="s">
        <v>232</v>
      </c>
      <c r="F79" s="112">
        <v>24000</v>
      </c>
    </row>
    <row r="80" spans="1:6" ht="50.25" customHeight="1">
      <c r="A80" s="89">
        <v>72</v>
      </c>
      <c r="B80" s="119" t="s">
        <v>174</v>
      </c>
      <c r="C80" s="91">
        <v>3950080000</v>
      </c>
      <c r="D80" s="91"/>
      <c r="E80" s="92"/>
      <c r="F80" s="111">
        <f>F81</f>
        <v>54000</v>
      </c>
    </row>
    <row r="81" spans="1:6" ht="84.75" customHeight="1">
      <c r="A81" s="89">
        <v>73</v>
      </c>
      <c r="B81" s="64" t="s">
        <v>210</v>
      </c>
      <c r="C81" s="91">
        <v>3950080010</v>
      </c>
      <c r="D81" s="91"/>
      <c r="E81" s="92"/>
      <c r="F81" s="111">
        <f>F82</f>
        <v>54000</v>
      </c>
    </row>
    <row r="82" spans="1:6" ht="25.5" customHeight="1">
      <c r="A82" s="89">
        <v>74</v>
      </c>
      <c r="B82" s="90" t="s">
        <v>285</v>
      </c>
      <c r="C82" s="91">
        <v>3950080010</v>
      </c>
      <c r="D82" s="91">
        <v>200</v>
      </c>
      <c r="E82" s="92"/>
      <c r="F82" s="112">
        <f>F83</f>
        <v>54000</v>
      </c>
    </row>
    <row r="83" spans="1:6" ht="38.25" customHeight="1">
      <c r="A83" s="89">
        <v>75</v>
      </c>
      <c r="B83" s="59" t="s">
        <v>12</v>
      </c>
      <c r="C83" s="91">
        <v>3950080010</v>
      </c>
      <c r="D83" s="91">
        <v>244</v>
      </c>
      <c r="E83" s="92"/>
      <c r="F83" s="112">
        <f>F84</f>
        <v>54000</v>
      </c>
    </row>
    <row r="84" spans="1:6" ht="36" customHeight="1">
      <c r="A84" s="89">
        <v>76</v>
      </c>
      <c r="B84" s="86" t="s">
        <v>7</v>
      </c>
      <c r="C84" s="91">
        <v>3950080010</v>
      </c>
      <c r="D84" s="91">
        <v>244</v>
      </c>
      <c r="E84" s="92" t="s">
        <v>288</v>
      </c>
      <c r="F84" s="112">
        <f>F85</f>
        <v>54000</v>
      </c>
    </row>
    <row r="85" spans="1:6" ht="11.25" customHeight="1">
      <c r="A85" s="89">
        <v>77</v>
      </c>
      <c r="B85" s="134" t="s">
        <v>209</v>
      </c>
      <c r="C85" s="91">
        <v>3950080010</v>
      </c>
      <c r="D85" s="91">
        <v>244</v>
      </c>
      <c r="E85" s="92" t="s">
        <v>19</v>
      </c>
      <c r="F85" s="112">
        <v>54000</v>
      </c>
    </row>
    <row r="86" spans="1:6" ht="24" customHeight="1">
      <c r="A86" s="89">
        <v>78</v>
      </c>
      <c r="B86" s="90" t="s">
        <v>227</v>
      </c>
      <c r="C86" s="91">
        <v>4000000000</v>
      </c>
      <c r="D86" s="91"/>
      <c r="E86" s="92"/>
      <c r="F86" s="111">
        <f>F89+F92+F107+F97+F102</f>
        <v>4387441.43</v>
      </c>
    </row>
    <row r="87" spans="1:6" ht="96.75" customHeight="1">
      <c r="A87" s="89">
        <v>79</v>
      </c>
      <c r="B87" s="64" t="s">
        <v>220</v>
      </c>
      <c r="C87" s="91">
        <v>4090040000</v>
      </c>
      <c r="D87" s="91"/>
      <c r="E87" s="92"/>
      <c r="F87" s="111">
        <f>F88</f>
        <v>3209535.37</v>
      </c>
    </row>
    <row r="88" spans="1:6" ht="36.75" customHeight="1">
      <c r="A88" s="89">
        <v>80</v>
      </c>
      <c r="B88" s="64" t="s">
        <v>289</v>
      </c>
      <c r="C88" s="91">
        <v>4090040000</v>
      </c>
      <c r="D88" s="91">
        <v>600</v>
      </c>
      <c r="E88" s="92"/>
      <c r="F88" s="112">
        <f>F89</f>
        <v>3209535.37</v>
      </c>
    </row>
    <row r="89" spans="1:6" ht="75.75" customHeight="1">
      <c r="A89" s="89">
        <v>81</v>
      </c>
      <c r="B89" s="90" t="s">
        <v>221</v>
      </c>
      <c r="C89" s="91">
        <v>4090040000</v>
      </c>
      <c r="D89" s="91">
        <v>611</v>
      </c>
      <c r="E89" s="92"/>
      <c r="F89" s="112">
        <f>F90</f>
        <v>3209535.37</v>
      </c>
    </row>
    <row r="90" spans="1:6" ht="14.25" customHeight="1">
      <c r="A90" s="89">
        <v>82</v>
      </c>
      <c r="B90" s="64" t="s">
        <v>4</v>
      </c>
      <c r="C90" s="91">
        <v>4090040000</v>
      </c>
      <c r="D90" s="91">
        <v>611</v>
      </c>
      <c r="E90" s="92" t="s">
        <v>282</v>
      </c>
      <c r="F90" s="112">
        <f>F91</f>
        <v>3209535.37</v>
      </c>
    </row>
    <row r="91" spans="1:6" ht="12" customHeight="1">
      <c r="A91" s="89">
        <v>83</v>
      </c>
      <c r="B91" s="134" t="s">
        <v>275</v>
      </c>
      <c r="C91" s="91">
        <v>4090040000</v>
      </c>
      <c r="D91" s="91">
        <v>611</v>
      </c>
      <c r="E91" s="92" t="s">
        <v>22</v>
      </c>
      <c r="F91" s="81">
        <v>3209535.37</v>
      </c>
    </row>
    <row r="92" spans="1:6" ht="167.25" customHeight="1">
      <c r="A92" s="89">
        <v>84</v>
      </c>
      <c r="B92" s="172" t="s">
        <v>222</v>
      </c>
      <c r="C92" s="91">
        <v>4090041000</v>
      </c>
      <c r="D92" s="91"/>
      <c r="E92" s="92"/>
      <c r="F92" s="111">
        <f>F93</f>
        <v>285000</v>
      </c>
    </row>
    <row r="93" spans="1:6" ht="36" customHeight="1">
      <c r="A93" s="89">
        <v>85</v>
      </c>
      <c r="B93" s="64" t="s">
        <v>289</v>
      </c>
      <c r="C93" s="91">
        <v>4090041000</v>
      </c>
      <c r="D93" s="91">
        <v>600</v>
      </c>
      <c r="E93" s="92"/>
      <c r="F93" s="112">
        <f>F94</f>
        <v>285000</v>
      </c>
    </row>
    <row r="94" spans="1:6" ht="75" customHeight="1">
      <c r="A94" s="89">
        <v>86</v>
      </c>
      <c r="B94" s="90" t="s">
        <v>221</v>
      </c>
      <c r="C94" s="91">
        <v>4090041000</v>
      </c>
      <c r="D94" s="91">
        <v>611</v>
      </c>
      <c r="E94" s="92"/>
      <c r="F94" s="112">
        <f>F95</f>
        <v>285000</v>
      </c>
    </row>
    <row r="95" spans="1:6" ht="12" customHeight="1">
      <c r="A95" s="89">
        <v>87</v>
      </c>
      <c r="B95" s="64" t="s">
        <v>4</v>
      </c>
      <c r="C95" s="91">
        <v>4090041000</v>
      </c>
      <c r="D95" s="91">
        <v>611</v>
      </c>
      <c r="E95" s="92" t="s">
        <v>282</v>
      </c>
      <c r="F95" s="112">
        <f>F96</f>
        <v>285000</v>
      </c>
    </row>
    <row r="96" spans="1:6" ht="12" customHeight="1">
      <c r="A96" s="89">
        <v>88</v>
      </c>
      <c r="B96" s="64" t="s">
        <v>275</v>
      </c>
      <c r="C96" s="91">
        <v>4090041000</v>
      </c>
      <c r="D96" s="91">
        <v>611</v>
      </c>
      <c r="E96" s="92" t="s">
        <v>22</v>
      </c>
      <c r="F96" s="112">
        <v>285000</v>
      </c>
    </row>
    <row r="97" spans="1:6" ht="39.75" customHeight="1">
      <c r="A97" s="89">
        <v>89</v>
      </c>
      <c r="B97" s="94" t="s">
        <v>237</v>
      </c>
      <c r="C97" s="91">
        <v>4090047000</v>
      </c>
      <c r="D97" s="91"/>
      <c r="E97" s="92"/>
      <c r="F97" s="111">
        <f>F98</f>
        <v>120000</v>
      </c>
    </row>
    <row r="98" spans="1:6" ht="36" customHeight="1">
      <c r="A98" s="89">
        <v>90</v>
      </c>
      <c r="B98" s="134" t="s">
        <v>289</v>
      </c>
      <c r="C98" s="91">
        <v>4090047000</v>
      </c>
      <c r="D98" s="91">
        <v>600</v>
      </c>
      <c r="E98" s="92"/>
      <c r="F98" s="112">
        <f>F99</f>
        <v>120000</v>
      </c>
    </row>
    <row r="99" spans="1:6" ht="24.75" customHeight="1">
      <c r="A99" s="89">
        <v>91</v>
      </c>
      <c r="B99" s="64" t="s">
        <v>187</v>
      </c>
      <c r="C99" s="91">
        <v>4090047000</v>
      </c>
      <c r="D99" s="91">
        <v>612</v>
      </c>
      <c r="E99" s="92"/>
      <c r="F99" s="112">
        <f>F100</f>
        <v>120000</v>
      </c>
    </row>
    <row r="100" spans="1:6" ht="14.25" customHeight="1">
      <c r="A100" s="89">
        <v>92</v>
      </c>
      <c r="B100" s="64" t="s">
        <v>4</v>
      </c>
      <c r="C100" s="91">
        <v>4090047000</v>
      </c>
      <c r="D100" s="91">
        <v>612</v>
      </c>
      <c r="E100" s="92" t="s">
        <v>282</v>
      </c>
      <c r="F100" s="112">
        <f>F101</f>
        <v>120000</v>
      </c>
    </row>
    <row r="101" spans="1:6" ht="14.25" customHeight="1">
      <c r="A101" s="89">
        <v>93</v>
      </c>
      <c r="B101" s="64" t="s">
        <v>275</v>
      </c>
      <c r="C101" s="91">
        <v>4094007000</v>
      </c>
      <c r="D101" s="91">
        <v>612</v>
      </c>
      <c r="E101" s="92" t="s">
        <v>22</v>
      </c>
      <c r="F101" s="112">
        <v>120000</v>
      </c>
    </row>
    <row r="102" spans="1:6" ht="46.5" customHeight="1">
      <c r="A102" s="89">
        <v>94</v>
      </c>
      <c r="B102" s="121" t="s">
        <v>279</v>
      </c>
      <c r="C102" s="91" t="s">
        <v>329</v>
      </c>
      <c r="D102" s="91"/>
      <c r="E102" s="92"/>
      <c r="F102" s="111">
        <f>F103</f>
        <v>762906.06</v>
      </c>
    </row>
    <row r="103" spans="1:6" ht="36.75" customHeight="1">
      <c r="A103" s="89">
        <v>95</v>
      </c>
      <c r="B103" s="64" t="s">
        <v>289</v>
      </c>
      <c r="C103" s="91" t="s">
        <v>329</v>
      </c>
      <c r="D103" s="91">
        <v>600</v>
      </c>
      <c r="E103" s="92"/>
      <c r="F103" s="112">
        <f>F104</f>
        <v>762906.06</v>
      </c>
    </row>
    <row r="104" spans="1:6" ht="75.75" customHeight="1">
      <c r="A104" s="89">
        <v>96</v>
      </c>
      <c r="B104" s="119" t="s">
        <v>221</v>
      </c>
      <c r="C104" s="91" t="s">
        <v>329</v>
      </c>
      <c r="D104" s="91">
        <v>611</v>
      </c>
      <c r="E104" s="92"/>
      <c r="F104" s="112">
        <f>F105</f>
        <v>762906.06</v>
      </c>
    </row>
    <row r="105" spans="1:6" ht="14.25" customHeight="1">
      <c r="A105" s="89">
        <v>97</v>
      </c>
      <c r="B105" s="64" t="s">
        <v>4</v>
      </c>
      <c r="C105" s="91" t="s">
        <v>329</v>
      </c>
      <c r="D105" s="91">
        <v>611</v>
      </c>
      <c r="E105" s="92" t="s">
        <v>282</v>
      </c>
      <c r="F105" s="112">
        <f>F106</f>
        <v>762906.06</v>
      </c>
    </row>
    <row r="106" spans="1:6" ht="10.5" customHeight="1">
      <c r="A106" s="89">
        <v>98</v>
      </c>
      <c r="B106" s="134" t="s">
        <v>275</v>
      </c>
      <c r="C106" s="91" t="s">
        <v>329</v>
      </c>
      <c r="D106" s="91">
        <v>611</v>
      </c>
      <c r="E106" s="92" t="s">
        <v>22</v>
      </c>
      <c r="F106" s="112">
        <v>762906.06</v>
      </c>
    </row>
    <row r="107" spans="1:6" ht="75" customHeight="1">
      <c r="A107" s="89">
        <v>99</v>
      </c>
      <c r="B107" s="90" t="s">
        <v>223</v>
      </c>
      <c r="C107" s="91" t="s">
        <v>330</v>
      </c>
      <c r="D107" s="91"/>
      <c r="E107" s="92"/>
      <c r="F107" s="111">
        <f>F108</f>
        <v>10000</v>
      </c>
    </row>
    <row r="108" spans="1:6" ht="35.25" customHeight="1">
      <c r="A108" s="89">
        <v>100</v>
      </c>
      <c r="B108" s="64" t="s">
        <v>289</v>
      </c>
      <c r="C108" s="91" t="s">
        <v>330</v>
      </c>
      <c r="D108" s="91">
        <v>600</v>
      </c>
      <c r="E108" s="92"/>
      <c r="F108" s="112">
        <f>F109</f>
        <v>10000</v>
      </c>
    </row>
    <row r="109" spans="1:6" ht="22.5" customHeight="1">
      <c r="A109" s="89">
        <v>101</v>
      </c>
      <c r="B109" s="64" t="s">
        <v>187</v>
      </c>
      <c r="C109" s="91" t="s">
        <v>330</v>
      </c>
      <c r="D109" s="91">
        <v>612</v>
      </c>
      <c r="E109" s="92"/>
      <c r="F109" s="112">
        <f>F110</f>
        <v>10000</v>
      </c>
    </row>
    <row r="110" spans="1:6" ht="14.25" customHeight="1">
      <c r="A110" s="89">
        <v>102</v>
      </c>
      <c r="B110" s="64" t="s">
        <v>4</v>
      </c>
      <c r="C110" s="91" t="s">
        <v>330</v>
      </c>
      <c r="D110" s="91">
        <v>612</v>
      </c>
      <c r="E110" s="92" t="s">
        <v>282</v>
      </c>
      <c r="F110" s="112">
        <f>F111</f>
        <v>10000</v>
      </c>
    </row>
    <row r="111" spans="1:6" ht="10.5" customHeight="1">
      <c r="A111" s="89">
        <v>103</v>
      </c>
      <c r="B111" s="64" t="s">
        <v>275</v>
      </c>
      <c r="C111" s="91" t="s">
        <v>330</v>
      </c>
      <c r="D111" s="91">
        <v>612</v>
      </c>
      <c r="E111" s="92" t="s">
        <v>22</v>
      </c>
      <c r="F111" s="112">
        <v>10000</v>
      </c>
    </row>
    <row r="112" spans="1:6" ht="36.75" customHeight="1">
      <c r="A112" s="89">
        <v>104</v>
      </c>
      <c r="B112" s="90" t="s">
        <v>179</v>
      </c>
      <c r="C112" s="91">
        <v>8000000000</v>
      </c>
      <c r="D112" s="91"/>
      <c r="E112" s="91"/>
      <c r="F112" s="111">
        <f>F113+F177+F129+F148+F185+F172+F190</f>
        <v>5040140.5600000005</v>
      </c>
    </row>
    <row r="113" spans="1:6" ht="46.5" customHeight="1">
      <c r="A113" s="89">
        <v>105</v>
      </c>
      <c r="B113" s="64" t="s">
        <v>196</v>
      </c>
      <c r="C113" s="92" t="s">
        <v>303</v>
      </c>
      <c r="D113" s="91"/>
      <c r="E113" s="91"/>
      <c r="F113" s="111">
        <f>F115+F118+F122+F125</f>
        <v>685239.1799999999</v>
      </c>
    </row>
    <row r="114" spans="1:6" ht="38.25" customHeight="1">
      <c r="A114" s="89">
        <v>106</v>
      </c>
      <c r="B114" s="95" t="s">
        <v>290</v>
      </c>
      <c r="C114" s="92" t="s">
        <v>303</v>
      </c>
      <c r="D114" s="91">
        <v>120</v>
      </c>
      <c r="E114" s="91"/>
      <c r="F114" s="111">
        <f>F115</f>
        <v>504792</v>
      </c>
    </row>
    <row r="115" spans="1:6" ht="50.25" customHeight="1">
      <c r="A115" s="89">
        <v>107</v>
      </c>
      <c r="B115" s="90" t="s">
        <v>26</v>
      </c>
      <c r="C115" s="92" t="s">
        <v>303</v>
      </c>
      <c r="D115" s="91">
        <v>121</v>
      </c>
      <c r="E115" s="91"/>
      <c r="F115" s="112">
        <f>F116</f>
        <v>504792</v>
      </c>
    </row>
    <row r="116" spans="1:6" ht="13.5" customHeight="1">
      <c r="A116" s="89">
        <v>108</v>
      </c>
      <c r="B116" s="64" t="s">
        <v>6</v>
      </c>
      <c r="C116" s="92" t="s">
        <v>303</v>
      </c>
      <c r="D116" s="91">
        <v>121</v>
      </c>
      <c r="E116" s="92" t="s">
        <v>287</v>
      </c>
      <c r="F116" s="112">
        <f>F117</f>
        <v>504792</v>
      </c>
    </row>
    <row r="117" spans="1:6" ht="50.25" customHeight="1">
      <c r="A117" s="89">
        <v>109</v>
      </c>
      <c r="B117" s="90" t="s">
        <v>24</v>
      </c>
      <c r="C117" s="92" t="s">
        <v>303</v>
      </c>
      <c r="D117" s="91">
        <v>121</v>
      </c>
      <c r="E117" s="91" t="s">
        <v>25</v>
      </c>
      <c r="F117" s="112">
        <v>504792</v>
      </c>
    </row>
    <row r="118" spans="1:6" ht="39.75" customHeight="1">
      <c r="A118" s="89">
        <v>110</v>
      </c>
      <c r="B118" s="95" t="s">
        <v>290</v>
      </c>
      <c r="C118" s="92" t="s">
        <v>303</v>
      </c>
      <c r="D118" s="91">
        <v>120</v>
      </c>
      <c r="E118" s="91"/>
      <c r="F118" s="111">
        <f>F119</f>
        <v>6000</v>
      </c>
    </row>
    <row r="119" spans="1:6" ht="35.25" customHeight="1">
      <c r="A119" s="89">
        <v>111</v>
      </c>
      <c r="B119" s="87" t="s">
        <v>9</v>
      </c>
      <c r="C119" s="92" t="s">
        <v>303</v>
      </c>
      <c r="D119" s="91">
        <v>122</v>
      </c>
      <c r="E119" s="91"/>
      <c r="F119" s="112">
        <f>F120</f>
        <v>6000</v>
      </c>
    </row>
    <row r="120" spans="1:6" ht="11.25" customHeight="1">
      <c r="A120" s="89">
        <v>112</v>
      </c>
      <c r="B120" s="134" t="s">
        <v>6</v>
      </c>
      <c r="C120" s="92" t="s">
        <v>303</v>
      </c>
      <c r="D120" s="91">
        <v>122</v>
      </c>
      <c r="E120" s="92" t="s">
        <v>287</v>
      </c>
      <c r="F120" s="112">
        <f>F121</f>
        <v>6000</v>
      </c>
    </row>
    <row r="121" spans="1:6" ht="50.25" customHeight="1">
      <c r="A121" s="89">
        <v>113</v>
      </c>
      <c r="B121" s="90" t="s">
        <v>24</v>
      </c>
      <c r="C121" s="92" t="s">
        <v>303</v>
      </c>
      <c r="D121" s="91">
        <v>122</v>
      </c>
      <c r="E121" s="91" t="s">
        <v>25</v>
      </c>
      <c r="F121" s="112">
        <v>6000</v>
      </c>
    </row>
    <row r="122" spans="1:6" ht="50.25" customHeight="1">
      <c r="A122" s="89">
        <v>114</v>
      </c>
      <c r="B122" s="53" t="s">
        <v>357</v>
      </c>
      <c r="C122" s="92" t="s">
        <v>303</v>
      </c>
      <c r="D122" s="91">
        <v>120</v>
      </c>
      <c r="E122" s="91"/>
      <c r="F122" s="111">
        <f>F123</f>
        <v>152447.18</v>
      </c>
    </row>
    <row r="123" spans="1:6" ht="11.25" customHeight="1">
      <c r="A123" s="89">
        <v>115</v>
      </c>
      <c r="B123" s="134" t="s">
        <v>6</v>
      </c>
      <c r="C123" s="92" t="s">
        <v>303</v>
      </c>
      <c r="D123" s="91">
        <v>129</v>
      </c>
      <c r="E123" s="92" t="s">
        <v>287</v>
      </c>
      <c r="F123" s="112">
        <f>F124</f>
        <v>152447.18</v>
      </c>
    </row>
    <row r="124" spans="1:6" ht="50.25" customHeight="1">
      <c r="A124" s="89">
        <v>116</v>
      </c>
      <c r="B124" s="90" t="s">
        <v>24</v>
      </c>
      <c r="C124" s="92" t="s">
        <v>303</v>
      </c>
      <c r="D124" s="91">
        <v>129</v>
      </c>
      <c r="E124" s="91" t="s">
        <v>25</v>
      </c>
      <c r="F124" s="112">
        <v>152447.18</v>
      </c>
    </row>
    <row r="125" spans="1:6" ht="38.25" customHeight="1">
      <c r="A125" s="89">
        <v>1147</v>
      </c>
      <c r="B125" s="172" t="s">
        <v>290</v>
      </c>
      <c r="C125" s="92" t="s">
        <v>410</v>
      </c>
      <c r="D125" s="91">
        <v>120</v>
      </c>
      <c r="E125" s="91" t="s">
        <v>25</v>
      </c>
      <c r="F125" s="112">
        <f>F126</f>
        <v>22000</v>
      </c>
    </row>
    <row r="126" spans="1:6" ht="50.25" customHeight="1">
      <c r="A126" s="89">
        <v>118</v>
      </c>
      <c r="B126" s="53" t="s">
        <v>278</v>
      </c>
      <c r="C126" s="92" t="s">
        <v>410</v>
      </c>
      <c r="D126" s="91">
        <v>122</v>
      </c>
      <c r="E126" s="91" t="s">
        <v>25</v>
      </c>
      <c r="F126" s="112">
        <f>F127</f>
        <v>22000</v>
      </c>
    </row>
    <row r="127" spans="1:6" ht="13.5" customHeight="1">
      <c r="A127" s="89">
        <v>119</v>
      </c>
      <c r="B127" s="134" t="s">
        <v>6</v>
      </c>
      <c r="C127" s="92" t="s">
        <v>410</v>
      </c>
      <c r="D127" s="91">
        <v>122</v>
      </c>
      <c r="E127" s="91" t="s">
        <v>25</v>
      </c>
      <c r="F127" s="112">
        <f>F128</f>
        <v>22000</v>
      </c>
    </row>
    <row r="128" spans="1:6" ht="50.25" customHeight="1">
      <c r="A128" s="89">
        <v>120</v>
      </c>
      <c r="B128" s="119" t="s">
        <v>24</v>
      </c>
      <c r="C128" s="92" t="s">
        <v>410</v>
      </c>
      <c r="D128" s="91">
        <v>122</v>
      </c>
      <c r="E128" s="92" t="s">
        <v>287</v>
      </c>
      <c r="F128" s="112">
        <v>22000</v>
      </c>
    </row>
    <row r="129" spans="1:6" ht="17.25" customHeight="1">
      <c r="A129" s="89">
        <v>121</v>
      </c>
      <c r="B129" s="90" t="s">
        <v>5</v>
      </c>
      <c r="C129" s="92" t="s">
        <v>333</v>
      </c>
      <c r="D129" s="91"/>
      <c r="E129" s="91"/>
      <c r="F129" s="111">
        <f>F130+F135+F139+F143</f>
        <v>368867</v>
      </c>
    </row>
    <row r="130" spans="1:6" ht="63" customHeight="1">
      <c r="A130" s="89">
        <v>122</v>
      </c>
      <c r="B130" s="64" t="s">
        <v>208</v>
      </c>
      <c r="C130" s="92" t="s">
        <v>317</v>
      </c>
      <c r="D130" s="91"/>
      <c r="E130" s="91"/>
      <c r="F130" s="111">
        <f>F131</f>
        <v>196390.93</v>
      </c>
    </row>
    <row r="131" spans="1:6" ht="37.5" customHeight="1">
      <c r="A131" s="89">
        <v>123</v>
      </c>
      <c r="B131" s="95" t="s">
        <v>290</v>
      </c>
      <c r="C131" s="92" t="s">
        <v>334</v>
      </c>
      <c r="D131" s="91">
        <v>120</v>
      </c>
      <c r="E131" s="91"/>
      <c r="F131" s="112">
        <f>F132</f>
        <v>196390.93</v>
      </c>
    </row>
    <row r="132" spans="1:6" ht="51.75" customHeight="1">
      <c r="A132" s="89">
        <v>124</v>
      </c>
      <c r="B132" s="90" t="s">
        <v>26</v>
      </c>
      <c r="C132" s="92" t="s">
        <v>317</v>
      </c>
      <c r="D132" s="91">
        <v>121</v>
      </c>
      <c r="E132" s="96"/>
      <c r="F132" s="112">
        <f>F133</f>
        <v>196390.93</v>
      </c>
    </row>
    <row r="133" spans="1:6" ht="12" customHeight="1">
      <c r="A133" s="89">
        <v>125</v>
      </c>
      <c r="B133" s="119" t="s">
        <v>5</v>
      </c>
      <c r="C133" s="92" t="s">
        <v>317</v>
      </c>
      <c r="D133" s="91">
        <v>121</v>
      </c>
      <c r="E133" s="96" t="s">
        <v>291</v>
      </c>
      <c r="F133" s="112">
        <f>F134</f>
        <v>196390.93</v>
      </c>
    </row>
    <row r="134" spans="1:6" ht="24" customHeight="1">
      <c r="A134" s="89">
        <v>126</v>
      </c>
      <c r="B134" s="64" t="s">
        <v>207</v>
      </c>
      <c r="C134" s="92" t="s">
        <v>317</v>
      </c>
      <c r="D134" s="91">
        <v>121</v>
      </c>
      <c r="E134" s="96" t="s">
        <v>23</v>
      </c>
      <c r="F134" s="112">
        <v>196390.93</v>
      </c>
    </row>
    <row r="135" spans="1:6" ht="36.75" customHeight="1">
      <c r="A135" s="89">
        <v>127</v>
      </c>
      <c r="B135" s="95" t="s">
        <v>290</v>
      </c>
      <c r="C135" s="92" t="s">
        <v>316</v>
      </c>
      <c r="D135" s="91">
        <v>120</v>
      </c>
      <c r="E135" s="96"/>
      <c r="F135" s="111">
        <f>F136</f>
        <v>57100</v>
      </c>
    </row>
    <row r="136" spans="1:6" ht="51" customHeight="1">
      <c r="A136" s="89">
        <v>128</v>
      </c>
      <c r="B136" s="90" t="s">
        <v>9</v>
      </c>
      <c r="C136" s="92" t="s">
        <v>316</v>
      </c>
      <c r="D136" s="91">
        <v>122</v>
      </c>
      <c r="E136" s="96"/>
      <c r="F136" s="112">
        <f>F137</f>
        <v>57100</v>
      </c>
    </row>
    <row r="137" spans="1:6" ht="14.25" customHeight="1">
      <c r="A137" s="89">
        <v>129</v>
      </c>
      <c r="B137" s="90" t="s">
        <v>5</v>
      </c>
      <c r="C137" s="92" t="s">
        <v>316</v>
      </c>
      <c r="D137" s="91">
        <v>122</v>
      </c>
      <c r="E137" s="96" t="s">
        <v>291</v>
      </c>
      <c r="F137" s="112">
        <f>F138</f>
        <v>57100</v>
      </c>
    </row>
    <row r="138" spans="1:6" ht="22.5" customHeight="1">
      <c r="A138" s="89">
        <v>130</v>
      </c>
      <c r="B138" s="134" t="s">
        <v>207</v>
      </c>
      <c r="C138" s="92" t="s">
        <v>316</v>
      </c>
      <c r="D138" s="91">
        <v>122</v>
      </c>
      <c r="E138" s="96" t="s">
        <v>23</v>
      </c>
      <c r="F138" s="112">
        <v>57100</v>
      </c>
    </row>
    <row r="139" spans="1:6" ht="26.25" customHeight="1">
      <c r="A139" s="89">
        <v>131</v>
      </c>
      <c r="B139" s="90" t="s">
        <v>285</v>
      </c>
      <c r="C139" s="92" t="s">
        <v>316</v>
      </c>
      <c r="D139" s="91">
        <v>200</v>
      </c>
      <c r="E139" s="96"/>
      <c r="F139" s="111">
        <f>F140</f>
        <v>56066</v>
      </c>
    </row>
    <row r="140" spans="1:6" ht="40.5" customHeight="1">
      <c r="A140" s="89">
        <v>132</v>
      </c>
      <c r="B140" s="97" t="s">
        <v>12</v>
      </c>
      <c r="C140" s="92" t="s">
        <v>316</v>
      </c>
      <c r="D140" s="91">
        <v>244</v>
      </c>
      <c r="E140" s="96"/>
      <c r="F140" s="112">
        <f>F141</f>
        <v>56066</v>
      </c>
    </row>
    <row r="141" spans="1:6" ht="12" customHeight="1">
      <c r="A141" s="89">
        <v>133</v>
      </c>
      <c r="B141" s="119" t="s">
        <v>5</v>
      </c>
      <c r="C141" s="92" t="s">
        <v>316</v>
      </c>
      <c r="D141" s="91">
        <v>244</v>
      </c>
      <c r="E141" s="96" t="s">
        <v>291</v>
      </c>
      <c r="F141" s="112">
        <f>F142</f>
        <v>56066</v>
      </c>
    </row>
    <row r="142" spans="1:6" ht="25.5" customHeight="1">
      <c r="A142" s="89">
        <v>134</v>
      </c>
      <c r="B142" s="64" t="s">
        <v>207</v>
      </c>
      <c r="C142" s="92" t="s">
        <v>316</v>
      </c>
      <c r="D142" s="91">
        <v>244</v>
      </c>
      <c r="E142" s="96" t="s">
        <v>23</v>
      </c>
      <c r="F142" s="112">
        <v>56066</v>
      </c>
    </row>
    <row r="143" spans="1:6" ht="25.5" customHeight="1">
      <c r="A143" s="89">
        <v>135</v>
      </c>
      <c r="B143" s="95" t="s">
        <v>290</v>
      </c>
      <c r="C143" s="92" t="s">
        <v>316</v>
      </c>
      <c r="D143" s="91">
        <v>120</v>
      </c>
      <c r="E143" s="96"/>
      <c r="F143" s="111">
        <f>F144</f>
        <v>59310.07</v>
      </c>
    </row>
    <row r="144" spans="1:6" ht="50.25" customHeight="1">
      <c r="A144" s="89">
        <v>136</v>
      </c>
      <c r="B144" s="53" t="s">
        <v>357</v>
      </c>
      <c r="C144" s="92" t="s">
        <v>316</v>
      </c>
      <c r="D144" s="91">
        <v>129</v>
      </c>
      <c r="E144" s="96"/>
      <c r="F144" s="112">
        <f>F145</f>
        <v>59310.07</v>
      </c>
    </row>
    <row r="145" spans="1:6" ht="15" customHeight="1">
      <c r="A145" s="89">
        <v>137</v>
      </c>
      <c r="B145" s="119" t="s">
        <v>5</v>
      </c>
      <c r="C145" s="92" t="s">
        <v>316</v>
      </c>
      <c r="D145" s="91">
        <v>129</v>
      </c>
      <c r="E145" s="96" t="s">
        <v>291</v>
      </c>
      <c r="F145" s="112">
        <f>F146</f>
        <v>59310.07</v>
      </c>
    </row>
    <row r="146" spans="1:6" ht="23.25" customHeight="1">
      <c r="A146" s="89">
        <v>138</v>
      </c>
      <c r="B146" s="134" t="s">
        <v>207</v>
      </c>
      <c r="C146" s="92" t="s">
        <v>316</v>
      </c>
      <c r="D146" s="91">
        <v>129</v>
      </c>
      <c r="E146" s="96" t="s">
        <v>23</v>
      </c>
      <c r="F146" s="112">
        <v>59310.07</v>
      </c>
    </row>
    <row r="147" spans="1:6" ht="15" customHeight="1">
      <c r="A147" s="89">
        <v>139</v>
      </c>
      <c r="B147" s="64" t="s">
        <v>6</v>
      </c>
      <c r="C147" s="92" t="s">
        <v>335</v>
      </c>
      <c r="D147" s="91"/>
      <c r="E147" s="96"/>
      <c r="F147" s="111">
        <f>F148</f>
        <v>3824079.3800000004</v>
      </c>
    </row>
    <row r="148" spans="1:6" ht="77.25" customHeight="1">
      <c r="A148" s="89">
        <v>140</v>
      </c>
      <c r="B148" s="119" t="s">
        <v>92</v>
      </c>
      <c r="C148" s="92" t="s">
        <v>333</v>
      </c>
      <c r="D148" s="91"/>
      <c r="E148" s="91"/>
      <c r="F148" s="111">
        <f>F149+F153+F156+F159+F161+F163+F166+F169</f>
        <v>3824079.3800000004</v>
      </c>
    </row>
    <row r="149" spans="1:6" ht="70.5" customHeight="1">
      <c r="A149" s="89">
        <v>141</v>
      </c>
      <c r="B149" s="64" t="s">
        <v>277</v>
      </c>
      <c r="C149" s="92" t="s">
        <v>307</v>
      </c>
      <c r="D149" s="91"/>
      <c r="E149" s="91"/>
      <c r="F149" s="111">
        <f>F150+F152</f>
        <v>814188.81</v>
      </c>
    </row>
    <row r="150" spans="1:6" ht="36.75" customHeight="1">
      <c r="A150" s="89">
        <v>142</v>
      </c>
      <c r="B150" s="95" t="s">
        <v>290</v>
      </c>
      <c r="C150" s="92" t="s">
        <v>307</v>
      </c>
      <c r="D150" s="91">
        <v>120</v>
      </c>
      <c r="E150" s="92" t="s">
        <v>287</v>
      </c>
      <c r="F150" s="114">
        <f>F151</f>
        <v>625337.03</v>
      </c>
    </row>
    <row r="151" spans="1:6" ht="49.5" customHeight="1">
      <c r="A151" s="89">
        <v>143</v>
      </c>
      <c r="B151" s="90" t="s">
        <v>26</v>
      </c>
      <c r="C151" s="92" t="s">
        <v>307</v>
      </c>
      <c r="D151" s="91">
        <v>121</v>
      </c>
      <c r="E151" s="92" t="s">
        <v>15</v>
      </c>
      <c r="F151" s="81">
        <v>625337.03</v>
      </c>
    </row>
    <row r="152" spans="1:6" ht="49.5" customHeight="1">
      <c r="A152" s="89">
        <v>144</v>
      </c>
      <c r="B152" s="53" t="s">
        <v>357</v>
      </c>
      <c r="C152" s="92" t="s">
        <v>307</v>
      </c>
      <c r="D152" s="91">
        <v>129</v>
      </c>
      <c r="E152" s="92" t="s">
        <v>15</v>
      </c>
      <c r="F152" s="81">
        <v>188851.78</v>
      </c>
    </row>
    <row r="153" spans="1:6" ht="37.5" customHeight="1">
      <c r="A153" s="89">
        <v>145</v>
      </c>
      <c r="B153" s="95" t="s">
        <v>290</v>
      </c>
      <c r="C153" s="92" t="s">
        <v>306</v>
      </c>
      <c r="D153" s="91">
        <v>120</v>
      </c>
      <c r="E153" s="92" t="s">
        <v>287</v>
      </c>
      <c r="F153" s="113">
        <f>F154+F155</f>
        <v>1537964.06</v>
      </c>
    </row>
    <row r="154" spans="1:6" ht="49.5" customHeight="1">
      <c r="A154" s="89">
        <v>146</v>
      </c>
      <c r="B154" s="90" t="s">
        <v>26</v>
      </c>
      <c r="C154" s="92" t="s">
        <v>306</v>
      </c>
      <c r="D154" s="91">
        <v>121</v>
      </c>
      <c r="E154" s="92" t="s">
        <v>15</v>
      </c>
      <c r="F154" s="81">
        <v>1181232</v>
      </c>
    </row>
    <row r="155" spans="1:6" ht="49.5" customHeight="1">
      <c r="A155" s="89">
        <v>147</v>
      </c>
      <c r="B155" s="53" t="s">
        <v>357</v>
      </c>
      <c r="C155" s="92" t="s">
        <v>306</v>
      </c>
      <c r="D155" s="91">
        <v>129</v>
      </c>
      <c r="E155" s="92" t="s">
        <v>15</v>
      </c>
      <c r="F155" s="81">
        <v>356732.06</v>
      </c>
    </row>
    <row r="156" spans="1:6" ht="71.25" customHeight="1">
      <c r="A156" s="89">
        <v>148</v>
      </c>
      <c r="B156" s="64" t="s">
        <v>278</v>
      </c>
      <c r="C156" s="92" t="s">
        <v>308</v>
      </c>
      <c r="D156" s="91"/>
      <c r="E156" s="92"/>
      <c r="F156" s="113">
        <f>F157</f>
        <v>86000</v>
      </c>
    </row>
    <row r="157" spans="1:6" ht="39" customHeight="1">
      <c r="A157" s="89">
        <v>149</v>
      </c>
      <c r="B157" s="95" t="s">
        <v>290</v>
      </c>
      <c r="C157" s="92" t="s">
        <v>308</v>
      </c>
      <c r="D157" s="91">
        <v>120</v>
      </c>
      <c r="E157" s="92" t="s">
        <v>287</v>
      </c>
      <c r="F157" s="114">
        <f>F158</f>
        <v>86000</v>
      </c>
    </row>
    <row r="158" spans="1:6" ht="49.5" customHeight="1">
      <c r="A158" s="89">
        <v>150</v>
      </c>
      <c r="B158" s="90" t="s">
        <v>9</v>
      </c>
      <c r="C158" s="92" t="s">
        <v>308</v>
      </c>
      <c r="D158" s="91">
        <v>122</v>
      </c>
      <c r="E158" s="91" t="s">
        <v>15</v>
      </c>
      <c r="F158" s="114">
        <v>86000</v>
      </c>
    </row>
    <row r="159" spans="1:6" ht="34.5" customHeight="1">
      <c r="A159" s="89">
        <v>151</v>
      </c>
      <c r="B159" s="95" t="s">
        <v>290</v>
      </c>
      <c r="C159" s="92" t="s">
        <v>306</v>
      </c>
      <c r="D159" s="91">
        <v>120</v>
      </c>
      <c r="E159" s="92" t="s">
        <v>287</v>
      </c>
      <c r="F159" s="113">
        <f>F160</f>
        <v>30431.37</v>
      </c>
    </row>
    <row r="160" spans="1:6" ht="49.5" customHeight="1">
      <c r="A160" s="89">
        <v>152</v>
      </c>
      <c r="B160" s="90" t="s">
        <v>9</v>
      </c>
      <c r="C160" s="92" t="s">
        <v>306</v>
      </c>
      <c r="D160" s="91">
        <v>122</v>
      </c>
      <c r="E160" s="91" t="s">
        <v>15</v>
      </c>
      <c r="F160" s="114">
        <v>30431.37</v>
      </c>
    </row>
    <row r="161" spans="1:6" ht="24" customHeight="1">
      <c r="A161" s="89">
        <v>153</v>
      </c>
      <c r="B161" s="90" t="s">
        <v>285</v>
      </c>
      <c r="C161" s="92" t="s">
        <v>306</v>
      </c>
      <c r="D161" s="91">
        <v>200</v>
      </c>
      <c r="E161" s="92" t="s">
        <v>287</v>
      </c>
      <c r="F161" s="113">
        <f>F162</f>
        <v>835662.19</v>
      </c>
    </row>
    <row r="162" spans="1:6" ht="37.5" customHeight="1">
      <c r="A162" s="89">
        <v>154</v>
      </c>
      <c r="B162" s="119" t="s">
        <v>12</v>
      </c>
      <c r="C162" s="92" t="s">
        <v>306</v>
      </c>
      <c r="D162" s="91">
        <v>244</v>
      </c>
      <c r="E162" s="91" t="s">
        <v>15</v>
      </c>
      <c r="F162" s="115">
        <v>835662.19</v>
      </c>
    </row>
    <row r="163" spans="1:6" ht="49.5" customHeight="1">
      <c r="A163" s="89">
        <v>155</v>
      </c>
      <c r="B163" s="64" t="s">
        <v>279</v>
      </c>
      <c r="C163" s="92" t="s">
        <v>309</v>
      </c>
      <c r="D163" s="91"/>
      <c r="E163" s="91"/>
      <c r="F163" s="113">
        <f>F164</f>
        <v>352082.06</v>
      </c>
    </row>
    <row r="164" spans="1:6" ht="24" customHeight="1">
      <c r="A164" s="89">
        <v>156</v>
      </c>
      <c r="B164" s="90" t="s">
        <v>285</v>
      </c>
      <c r="C164" s="92" t="s">
        <v>309</v>
      </c>
      <c r="D164" s="91">
        <v>200</v>
      </c>
      <c r="E164" s="92" t="s">
        <v>287</v>
      </c>
      <c r="F164" s="114">
        <f>F165</f>
        <v>352082.06</v>
      </c>
    </row>
    <row r="165" spans="1:6" ht="36.75" customHeight="1">
      <c r="A165" s="89">
        <v>157</v>
      </c>
      <c r="B165" s="90" t="s">
        <v>12</v>
      </c>
      <c r="C165" s="92" t="s">
        <v>309</v>
      </c>
      <c r="D165" s="91">
        <v>244</v>
      </c>
      <c r="E165" s="91" t="s">
        <v>15</v>
      </c>
      <c r="F165" s="114">
        <v>352082.06</v>
      </c>
    </row>
    <row r="166" spans="1:6" ht="36.75" customHeight="1">
      <c r="A166" s="89">
        <v>158</v>
      </c>
      <c r="B166" s="90" t="s">
        <v>346</v>
      </c>
      <c r="C166" s="92" t="s">
        <v>342</v>
      </c>
      <c r="D166" s="91"/>
      <c r="E166" s="91"/>
      <c r="F166" s="113">
        <f>F167</f>
        <v>118750.89</v>
      </c>
    </row>
    <row r="167" spans="1:6" ht="27" customHeight="1">
      <c r="A167" s="89">
        <v>159</v>
      </c>
      <c r="B167" s="119" t="s">
        <v>285</v>
      </c>
      <c r="C167" s="92" t="s">
        <v>342</v>
      </c>
      <c r="D167" s="91">
        <v>200</v>
      </c>
      <c r="E167" s="92" t="s">
        <v>287</v>
      </c>
      <c r="F167" s="114">
        <f>F168</f>
        <v>118750.89</v>
      </c>
    </row>
    <row r="168" spans="1:6" ht="36.75" customHeight="1">
      <c r="A168" s="89">
        <v>160</v>
      </c>
      <c r="B168" s="90" t="s">
        <v>12</v>
      </c>
      <c r="C168" s="92" t="s">
        <v>342</v>
      </c>
      <c r="D168" s="91">
        <v>244</v>
      </c>
      <c r="E168" s="91" t="s">
        <v>15</v>
      </c>
      <c r="F168" s="114">
        <v>118750.89</v>
      </c>
    </row>
    <row r="169" spans="1:6" ht="36.75" customHeight="1">
      <c r="A169" s="89">
        <v>161</v>
      </c>
      <c r="B169" s="90" t="s">
        <v>347</v>
      </c>
      <c r="C169" s="92" t="s">
        <v>343</v>
      </c>
      <c r="D169" s="91"/>
      <c r="E169" s="91"/>
      <c r="F169" s="113">
        <f>F170</f>
        <v>49000</v>
      </c>
    </row>
    <row r="170" spans="1:6" ht="27" customHeight="1">
      <c r="A170" s="89">
        <v>162</v>
      </c>
      <c r="B170" s="119" t="s">
        <v>285</v>
      </c>
      <c r="C170" s="92" t="s">
        <v>343</v>
      </c>
      <c r="D170" s="91">
        <v>200</v>
      </c>
      <c r="E170" s="92" t="s">
        <v>287</v>
      </c>
      <c r="F170" s="114">
        <f>F171</f>
        <v>49000</v>
      </c>
    </row>
    <row r="171" spans="1:6" ht="36.75" customHeight="1">
      <c r="A171" s="89">
        <v>163</v>
      </c>
      <c r="B171" s="90" t="s">
        <v>12</v>
      </c>
      <c r="C171" s="92" t="s">
        <v>343</v>
      </c>
      <c r="D171" s="91">
        <v>244</v>
      </c>
      <c r="E171" s="91" t="s">
        <v>15</v>
      </c>
      <c r="F171" s="114">
        <v>49000</v>
      </c>
    </row>
    <row r="172" spans="1:6" ht="49.5" customHeight="1">
      <c r="A172" s="89">
        <v>164</v>
      </c>
      <c r="B172" s="90" t="s">
        <v>199</v>
      </c>
      <c r="C172" s="92" t="s">
        <v>306</v>
      </c>
      <c r="D172" s="91"/>
      <c r="E172" s="91"/>
      <c r="F172" s="113">
        <f>F173</f>
        <v>4315</v>
      </c>
    </row>
    <row r="173" spans="1:6" ht="23.25" customHeight="1">
      <c r="A173" s="89">
        <v>165</v>
      </c>
      <c r="B173" s="90" t="s">
        <v>294</v>
      </c>
      <c r="C173" s="92" t="s">
        <v>306</v>
      </c>
      <c r="D173" s="91">
        <v>850</v>
      </c>
      <c r="E173" s="92" t="s">
        <v>287</v>
      </c>
      <c r="F173" s="114">
        <f>F176</f>
        <v>4315</v>
      </c>
    </row>
    <row r="174" spans="1:6" ht="26.25" customHeight="1">
      <c r="A174" s="89">
        <v>166</v>
      </c>
      <c r="B174" s="119" t="s">
        <v>295</v>
      </c>
      <c r="C174" s="92" t="s">
        <v>306</v>
      </c>
      <c r="D174" s="91">
        <v>852</v>
      </c>
      <c r="E174" s="91" t="s">
        <v>15</v>
      </c>
      <c r="F174" s="114">
        <v>2315</v>
      </c>
    </row>
    <row r="175" spans="1:6" ht="15" customHeight="1">
      <c r="A175" s="89">
        <v>167</v>
      </c>
      <c r="B175" s="119" t="s">
        <v>472</v>
      </c>
      <c r="C175" s="92" t="s">
        <v>306</v>
      </c>
      <c r="D175" s="91">
        <v>853</v>
      </c>
      <c r="E175" s="91" t="s">
        <v>15</v>
      </c>
      <c r="F175" s="114">
        <v>2000</v>
      </c>
    </row>
    <row r="176" spans="1:6" ht="12.75" customHeight="1">
      <c r="A176" s="89">
        <v>168</v>
      </c>
      <c r="B176" s="64" t="s">
        <v>6</v>
      </c>
      <c r="C176" s="92" t="s">
        <v>306</v>
      </c>
      <c r="D176" s="91"/>
      <c r="E176" s="91" t="s">
        <v>15</v>
      </c>
      <c r="F176" s="114">
        <f>F174+F175</f>
        <v>4315</v>
      </c>
    </row>
    <row r="177" spans="1:6" ht="50.25" customHeight="1">
      <c r="A177" s="89">
        <v>169</v>
      </c>
      <c r="B177" s="90" t="s">
        <v>199</v>
      </c>
      <c r="C177" s="92" t="s">
        <v>306</v>
      </c>
      <c r="D177" s="91"/>
      <c r="E177" s="91"/>
      <c r="F177" s="113">
        <f>F178+F182</f>
        <v>127040</v>
      </c>
    </row>
    <row r="178" spans="1:6" ht="77.25" customHeight="1">
      <c r="A178" s="89">
        <v>170</v>
      </c>
      <c r="B178" s="95" t="s">
        <v>175</v>
      </c>
      <c r="C178" s="92" t="s">
        <v>310</v>
      </c>
      <c r="D178" s="98"/>
      <c r="E178" s="91"/>
      <c r="F178" s="112">
        <f>F179</f>
        <v>97573</v>
      </c>
    </row>
    <row r="179" spans="1:6" ht="39" customHeight="1">
      <c r="A179" s="89">
        <v>171</v>
      </c>
      <c r="B179" s="95" t="s">
        <v>290</v>
      </c>
      <c r="C179" s="92" t="s">
        <v>310</v>
      </c>
      <c r="D179" s="98">
        <v>120</v>
      </c>
      <c r="E179" s="92" t="s">
        <v>287</v>
      </c>
      <c r="F179" s="112">
        <f>F180</f>
        <v>97573</v>
      </c>
    </row>
    <row r="180" spans="1:6" ht="47.25" customHeight="1">
      <c r="A180" s="89">
        <v>172</v>
      </c>
      <c r="B180" s="90" t="s">
        <v>26</v>
      </c>
      <c r="C180" s="92" t="s">
        <v>310</v>
      </c>
      <c r="D180" s="98">
        <v>121</v>
      </c>
      <c r="E180" s="91" t="s">
        <v>15</v>
      </c>
      <c r="F180" s="112">
        <f>F181</f>
        <v>97573</v>
      </c>
    </row>
    <row r="181" spans="1:6" ht="13.5" customHeight="1">
      <c r="A181" s="89">
        <v>173</v>
      </c>
      <c r="B181" s="64" t="s">
        <v>6</v>
      </c>
      <c r="C181" s="92" t="s">
        <v>310</v>
      </c>
      <c r="D181" s="98">
        <v>121</v>
      </c>
      <c r="E181" s="91" t="s">
        <v>15</v>
      </c>
      <c r="F181" s="112">
        <v>97573</v>
      </c>
    </row>
    <row r="182" spans="1:6" ht="36" customHeight="1">
      <c r="A182" s="89">
        <v>174</v>
      </c>
      <c r="B182" s="95" t="s">
        <v>290</v>
      </c>
      <c r="C182" s="92" t="s">
        <v>310</v>
      </c>
      <c r="D182" s="98">
        <v>120</v>
      </c>
      <c r="E182" s="92" t="s">
        <v>287</v>
      </c>
      <c r="F182" s="112">
        <f>F183</f>
        <v>29467</v>
      </c>
    </row>
    <row r="183" spans="1:6" ht="50.25" customHeight="1">
      <c r="A183" s="89">
        <v>175</v>
      </c>
      <c r="B183" s="53" t="s">
        <v>357</v>
      </c>
      <c r="C183" s="92" t="s">
        <v>310</v>
      </c>
      <c r="D183" s="98">
        <v>129</v>
      </c>
      <c r="E183" s="91" t="s">
        <v>15</v>
      </c>
      <c r="F183" s="112">
        <f>F184</f>
        <v>29467</v>
      </c>
    </row>
    <row r="184" spans="1:6" ht="13.5" customHeight="1">
      <c r="A184" s="89">
        <v>176</v>
      </c>
      <c r="B184" s="64" t="s">
        <v>6</v>
      </c>
      <c r="C184" s="92" t="s">
        <v>310</v>
      </c>
      <c r="D184" s="98">
        <v>129</v>
      </c>
      <c r="E184" s="91" t="s">
        <v>15</v>
      </c>
      <c r="F184" s="112">
        <v>29467</v>
      </c>
    </row>
    <row r="185" spans="1:6" ht="62.25" customHeight="1">
      <c r="A185" s="89">
        <v>177</v>
      </c>
      <c r="B185" s="90" t="s">
        <v>91</v>
      </c>
      <c r="C185" s="92" t="s">
        <v>336</v>
      </c>
      <c r="D185" s="98"/>
      <c r="E185" s="92"/>
      <c r="F185" s="111">
        <f>F186</f>
        <v>21600</v>
      </c>
    </row>
    <row r="186" spans="1:6" ht="48.75" customHeight="1">
      <c r="A186" s="89">
        <v>178</v>
      </c>
      <c r="B186" s="95" t="s">
        <v>176</v>
      </c>
      <c r="C186" s="92" t="s">
        <v>304</v>
      </c>
      <c r="D186" s="98"/>
      <c r="E186" s="92"/>
      <c r="F186" s="112">
        <f>F187</f>
        <v>21600</v>
      </c>
    </row>
    <row r="187" spans="1:6" s="38" customFormat="1" ht="37.5" customHeight="1">
      <c r="A187" s="99">
        <v>179</v>
      </c>
      <c r="B187" s="95" t="s">
        <v>290</v>
      </c>
      <c r="C187" s="93" t="s">
        <v>304</v>
      </c>
      <c r="D187" s="98">
        <v>120</v>
      </c>
      <c r="E187" s="92" t="s">
        <v>287</v>
      </c>
      <c r="F187" s="114">
        <f>F188</f>
        <v>21600</v>
      </c>
    </row>
    <row r="188" spans="1:6" s="38" customFormat="1" ht="57.75" customHeight="1">
      <c r="A188" s="99">
        <v>180</v>
      </c>
      <c r="B188" s="64" t="s">
        <v>197</v>
      </c>
      <c r="C188" s="93" t="s">
        <v>304</v>
      </c>
      <c r="D188" s="98">
        <v>123</v>
      </c>
      <c r="E188" s="93" t="s">
        <v>11</v>
      </c>
      <c r="F188" s="114">
        <f>F189</f>
        <v>21600</v>
      </c>
    </row>
    <row r="189" spans="1:6" s="38" customFormat="1" ht="12" customHeight="1">
      <c r="A189" s="99">
        <v>181</v>
      </c>
      <c r="B189" s="64" t="s">
        <v>6</v>
      </c>
      <c r="C189" s="93" t="s">
        <v>304</v>
      </c>
      <c r="D189" s="98">
        <v>123</v>
      </c>
      <c r="E189" s="93" t="s">
        <v>11</v>
      </c>
      <c r="F189" s="114">
        <v>21600</v>
      </c>
    </row>
    <row r="190" spans="1:6" s="38" customFormat="1" ht="14.25" customHeight="1">
      <c r="A190" s="99">
        <v>182</v>
      </c>
      <c r="B190" s="64" t="s">
        <v>93</v>
      </c>
      <c r="C190" s="92" t="s">
        <v>333</v>
      </c>
      <c r="D190" s="98"/>
      <c r="E190" s="93"/>
      <c r="F190" s="113">
        <f>F191</f>
        <v>9000</v>
      </c>
    </row>
    <row r="191" spans="1:6" s="38" customFormat="1" ht="61.5" customHeight="1">
      <c r="A191" s="99">
        <v>183</v>
      </c>
      <c r="B191" s="90" t="s">
        <v>205</v>
      </c>
      <c r="C191" s="92" t="s">
        <v>314</v>
      </c>
      <c r="D191" s="98"/>
      <c r="E191" s="92"/>
      <c r="F191" s="112">
        <f>F192+F195</f>
        <v>9000</v>
      </c>
    </row>
    <row r="192" spans="1:6" s="38" customFormat="1" ht="36.75" customHeight="1">
      <c r="A192" s="99">
        <v>184</v>
      </c>
      <c r="B192" s="95" t="s">
        <v>290</v>
      </c>
      <c r="C192" s="92" t="s">
        <v>314</v>
      </c>
      <c r="D192" s="98">
        <v>120</v>
      </c>
      <c r="E192" s="92" t="s">
        <v>287</v>
      </c>
      <c r="F192" s="111">
        <f>F193+F194</f>
        <v>6440</v>
      </c>
    </row>
    <row r="193" spans="1:6" s="38" customFormat="1" ht="48" customHeight="1">
      <c r="A193" s="99">
        <v>185</v>
      </c>
      <c r="B193" s="90" t="s">
        <v>26</v>
      </c>
      <c r="C193" s="92" t="s">
        <v>314</v>
      </c>
      <c r="D193" s="98">
        <v>121</v>
      </c>
      <c r="E193" s="92" t="s">
        <v>18</v>
      </c>
      <c r="F193" s="112">
        <v>4946</v>
      </c>
    </row>
    <row r="194" spans="1:6" s="38" customFormat="1" ht="48" customHeight="1">
      <c r="A194" s="99">
        <v>186</v>
      </c>
      <c r="B194" s="53" t="s">
        <v>357</v>
      </c>
      <c r="C194" s="92" t="s">
        <v>314</v>
      </c>
      <c r="D194" s="98">
        <v>129</v>
      </c>
      <c r="E194" s="92" t="s">
        <v>18</v>
      </c>
      <c r="F194" s="112">
        <v>1494</v>
      </c>
    </row>
    <row r="195" spans="1:6" s="38" customFormat="1" ht="25.5" customHeight="1">
      <c r="A195" s="99">
        <v>187</v>
      </c>
      <c r="B195" s="90" t="s">
        <v>285</v>
      </c>
      <c r="C195" s="92" t="s">
        <v>314</v>
      </c>
      <c r="D195" s="98">
        <v>200</v>
      </c>
      <c r="E195" s="92" t="s">
        <v>287</v>
      </c>
      <c r="F195" s="111">
        <v>2560</v>
      </c>
    </row>
    <row r="196" spans="1:6" s="38" customFormat="1" ht="39" customHeight="1">
      <c r="A196" s="99">
        <v>188</v>
      </c>
      <c r="B196" s="90" t="s">
        <v>12</v>
      </c>
      <c r="C196" s="92" t="s">
        <v>314</v>
      </c>
      <c r="D196" s="98">
        <v>244</v>
      </c>
      <c r="E196" s="92" t="s">
        <v>18</v>
      </c>
      <c r="F196" s="140">
        <v>780</v>
      </c>
    </row>
    <row r="197" spans="1:6" ht="12" customHeight="1">
      <c r="A197" s="89">
        <v>189</v>
      </c>
      <c r="B197" s="90" t="s">
        <v>178</v>
      </c>
      <c r="C197" s="92" t="s">
        <v>29</v>
      </c>
      <c r="D197" s="98"/>
      <c r="E197" s="92"/>
      <c r="F197" s="111">
        <f>F198+F207+F211+F215+F203</f>
        <v>254497</v>
      </c>
    </row>
    <row r="198" spans="1:6" ht="12.75" customHeight="1">
      <c r="A198" s="89">
        <v>190</v>
      </c>
      <c r="B198" s="90" t="s">
        <v>202</v>
      </c>
      <c r="C198" s="92" t="s">
        <v>337</v>
      </c>
      <c r="D198" s="98"/>
      <c r="E198" s="92" t="s">
        <v>188</v>
      </c>
      <c r="F198" s="111">
        <f>F199</f>
        <v>20000</v>
      </c>
    </row>
    <row r="199" spans="1:6" ht="33.75" customHeight="1">
      <c r="A199" s="89">
        <v>191</v>
      </c>
      <c r="B199" s="64" t="s">
        <v>203</v>
      </c>
      <c r="C199" s="92" t="s">
        <v>312</v>
      </c>
      <c r="D199" s="91"/>
      <c r="E199" s="92" t="s">
        <v>188</v>
      </c>
      <c r="F199" s="112">
        <f>F200</f>
        <v>20000</v>
      </c>
    </row>
    <row r="200" spans="1:6" ht="14.25" customHeight="1">
      <c r="A200" s="89">
        <v>1292</v>
      </c>
      <c r="B200" s="64" t="s">
        <v>293</v>
      </c>
      <c r="C200" s="92" t="s">
        <v>312</v>
      </c>
      <c r="D200" s="91">
        <v>800</v>
      </c>
      <c r="E200" s="92"/>
      <c r="F200" s="112">
        <f>F201</f>
        <v>20000</v>
      </c>
    </row>
    <row r="201" spans="1:6" ht="15" customHeight="1">
      <c r="A201" s="89">
        <v>193</v>
      </c>
      <c r="B201" s="64" t="s">
        <v>177</v>
      </c>
      <c r="C201" s="92" t="s">
        <v>312</v>
      </c>
      <c r="D201" s="91">
        <v>870</v>
      </c>
      <c r="E201" s="92"/>
      <c r="F201" s="112">
        <f>F202</f>
        <v>20000</v>
      </c>
    </row>
    <row r="202" spans="1:6" ht="15" customHeight="1">
      <c r="A202" s="89">
        <v>194</v>
      </c>
      <c r="B202" s="64" t="s">
        <v>6</v>
      </c>
      <c r="C202" s="92" t="s">
        <v>312</v>
      </c>
      <c r="D202" s="91">
        <v>870</v>
      </c>
      <c r="E202" s="92" t="s">
        <v>287</v>
      </c>
      <c r="F202" s="112">
        <v>20000</v>
      </c>
    </row>
    <row r="203" spans="1:6" ht="24" customHeight="1">
      <c r="A203" s="89">
        <v>195</v>
      </c>
      <c r="B203" s="90" t="s">
        <v>285</v>
      </c>
      <c r="C203" s="92" t="s">
        <v>469</v>
      </c>
      <c r="D203" s="91">
        <v>200</v>
      </c>
      <c r="E203" s="92" t="s">
        <v>467</v>
      </c>
      <c r="F203" s="111">
        <f>F204</f>
        <v>110000</v>
      </c>
    </row>
    <row r="204" spans="1:6" ht="38.25" customHeight="1">
      <c r="A204" s="89">
        <v>196</v>
      </c>
      <c r="B204" s="90" t="s">
        <v>12</v>
      </c>
      <c r="C204" s="92" t="s">
        <v>469</v>
      </c>
      <c r="D204" s="91">
        <v>244</v>
      </c>
      <c r="E204" s="92" t="s">
        <v>467</v>
      </c>
      <c r="F204" s="112">
        <f>F205</f>
        <v>110000</v>
      </c>
    </row>
    <row r="205" spans="1:6" ht="12.75" customHeight="1">
      <c r="A205" s="89">
        <v>197</v>
      </c>
      <c r="B205" s="64" t="s">
        <v>471</v>
      </c>
      <c r="C205" s="92" t="s">
        <v>469</v>
      </c>
      <c r="D205" s="91">
        <v>244</v>
      </c>
      <c r="E205" s="92" t="s">
        <v>467</v>
      </c>
      <c r="F205" s="112">
        <f>F206</f>
        <v>110000</v>
      </c>
    </row>
    <row r="206" spans="1:6" ht="23.25" customHeight="1">
      <c r="A206" s="89">
        <v>198</v>
      </c>
      <c r="B206" s="134" t="s">
        <v>470</v>
      </c>
      <c r="C206" s="92" t="s">
        <v>469</v>
      </c>
      <c r="D206" s="91">
        <v>244</v>
      </c>
      <c r="E206" s="92" t="s">
        <v>287</v>
      </c>
      <c r="F206" s="112">
        <v>110000</v>
      </c>
    </row>
    <row r="207" spans="1:6" ht="63" customHeight="1">
      <c r="A207" s="89">
        <v>199</v>
      </c>
      <c r="B207" s="90" t="s">
        <v>206</v>
      </c>
      <c r="C207" s="92" t="s">
        <v>315</v>
      </c>
      <c r="D207" s="93"/>
      <c r="E207" s="92"/>
      <c r="F207" s="111">
        <f>F208</f>
        <v>10168</v>
      </c>
    </row>
    <row r="208" spans="1:6" ht="23.25" customHeight="1">
      <c r="A208" s="89">
        <v>200</v>
      </c>
      <c r="B208" s="90" t="s">
        <v>285</v>
      </c>
      <c r="C208" s="92" t="s">
        <v>315</v>
      </c>
      <c r="D208" s="93" t="s">
        <v>296</v>
      </c>
      <c r="E208" s="92"/>
      <c r="F208" s="112">
        <f>F209</f>
        <v>10168</v>
      </c>
    </row>
    <row r="209" spans="1:6" ht="36" customHeight="1">
      <c r="A209" s="89">
        <v>201</v>
      </c>
      <c r="B209" s="90" t="s">
        <v>12</v>
      </c>
      <c r="C209" s="92" t="s">
        <v>315</v>
      </c>
      <c r="D209" s="93" t="s">
        <v>13</v>
      </c>
      <c r="E209" s="92"/>
      <c r="F209" s="112">
        <f>F210</f>
        <v>10168</v>
      </c>
    </row>
    <row r="210" spans="1:6" ht="13.5" customHeight="1">
      <c r="A210" s="89">
        <v>202</v>
      </c>
      <c r="B210" s="64" t="s">
        <v>93</v>
      </c>
      <c r="C210" s="92" t="s">
        <v>315</v>
      </c>
      <c r="D210" s="93" t="s">
        <v>13</v>
      </c>
      <c r="E210" s="92" t="s">
        <v>18</v>
      </c>
      <c r="F210" s="112">
        <v>10168</v>
      </c>
    </row>
    <row r="211" spans="1:6" ht="249.75" customHeight="1">
      <c r="A211" s="89">
        <v>203</v>
      </c>
      <c r="B211" s="64" t="s">
        <v>201</v>
      </c>
      <c r="C211" s="92" t="s">
        <v>311</v>
      </c>
      <c r="D211" s="92"/>
      <c r="E211" s="91"/>
      <c r="F211" s="111">
        <f>F212</f>
        <v>30049</v>
      </c>
    </row>
    <row r="212" spans="1:6" ht="13.5" customHeight="1">
      <c r="A212" s="89">
        <v>204</v>
      </c>
      <c r="B212" s="90" t="s">
        <v>297</v>
      </c>
      <c r="C212" s="92" t="s">
        <v>311</v>
      </c>
      <c r="D212" s="92" t="s">
        <v>298</v>
      </c>
      <c r="E212" s="91" t="s">
        <v>15</v>
      </c>
      <c r="F212" s="112">
        <f>F213</f>
        <v>30049</v>
      </c>
    </row>
    <row r="213" spans="1:6" ht="14.25" customHeight="1">
      <c r="A213" s="89">
        <v>205</v>
      </c>
      <c r="B213" s="90" t="s">
        <v>299</v>
      </c>
      <c r="C213" s="92" t="s">
        <v>311</v>
      </c>
      <c r="D213" s="92" t="s">
        <v>173</v>
      </c>
      <c r="E213" s="91" t="s">
        <v>15</v>
      </c>
      <c r="F213" s="112">
        <f>F214</f>
        <v>30049</v>
      </c>
    </row>
    <row r="214" spans="1:6" ht="14.25" customHeight="1">
      <c r="A214" s="89">
        <v>206</v>
      </c>
      <c r="B214" s="64" t="s">
        <v>6</v>
      </c>
      <c r="C214" s="92" t="s">
        <v>311</v>
      </c>
      <c r="D214" s="92" t="s">
        <v>173</v>
      </c>
      <c r="E214" s="92" t="s">
        <v>287</v>
      </c>
      <c r="F214" s="112">
        <v>30049</v>
      </c>
    </row>
    <row r="215" spans="1:6" ht="35.25" customHeight="1">
      <c r="A215" s="89">
        <v>207</v>
      </c>
      <c r="B215" s="64" t="s">
        <v>239</v>
      </c>
      <c r="C215" s="188" t="s">
        <v>416</v>
      </c>
      <c r="D215" s="92"/>
      <c r="E215" s="92"/>
      <c r="F215" s="112">
        <f>F216</f>
        <v>84280</v>
      </c>
    </row>
    <row r="216" spans="1:6" ht="14.25" customHeight="1">
      <c r="A216" s="89">
        <v>208</v>
      </c>
      <c r="B216" s="64" t="s">
        <v>297</v>
      </c>
      <c r="C216" s="188" t="s">
        <v>416</v>
      </c>
      <c r="D216" s="188" t="s">
        <v>192</v>
      </c>
      <c r="E216" s="188" t="s">
        <v>415</v>
      </c>
      <c r="F216" s="112">
        <f>F217</f>
        <v>84280</v>
      </c>
    </row>
    <row r="217" spans="1:6" ht="14.25" customHeight="1">
      <c r="A217" s="89">
        <v>209</v>
      </c>
      <c r="B217" s="64" t="s">
        <v>299</v>
      </c>
      <c r="C217" s="188" t="s">
        <v>416</v>
      </c>
      <c r="D217" s="188" t="s">
        <v>431</v>
      </c>
      <c r="E217" s="188" t="s">
        <v>415</v>
      </c>
      <c r="F217" s="112">
        <f>F218</f>
        <v>84280</v>
      </c>
    </row>
    <row r="218" spans="1:6" ht="14.25" customHeight="1">
      <c r="A218" s="89">
        <v>210</v>
      </c>
      <c r="B218" s="64" t="s">
        <v>411</v>
      </c>
      <c r="C218" s="188" t="s">
        <v>416</v>
      </c>
      <c r="D218" s="188" t="s">
        <v>431</v>
      </c>
      <c r="E218" s="188" t="s">
        <v>414</v>
      </c>
      <c r="F218" s="112">
        <v>84280</v>
      </c>
    </row>
    <row r="219" spans="1:6" ht="12.75">
      <c r="A219" s="89">
        <v>211</v>
      </c>
      <c r="B219" s="100" t="s">
        <v>276</v>
      </c>
      <c r="C219" s="92"/>
      <c r="D219" s="92"/>
      <c r="E219" s="91"/>
      <c r="F219" s="146">
        <f>F9+F86+F112+F197</f>
        <v>11413187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2016-12-16T07:01:06Z</cp:lastPrinted>
  <dcterms:created xsi:type="dcterms:W3CDTF">2001-04-26T07:34:20Z</dcterms:created>
  <dcterms:modified xsi:type="dcterms:W3CDTF">2018-04-18T08:23:20Z</dcterms:modified>
  <cp:category/>
  <cp:version/>
  <cp:contentType/>
  <cp:contentStatus/>
</cp:coreProperties>
</file>